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"/>
    </mc:Choice>
  </mc:AlternateContent>
  <bookViews>
    <workbookView xWindow="0" yWindow="0" windowWidth="28800" windowHeight="11235" activeTab="4"/>
  </bookViews>
  <sheets>
    <sheet name="Количество СМСП" sheetId="1" r:id="rId1"/>
    <sheet name="Самозанятые" sheetId="8" r:id="rId2"/>
    <sheet name="Число замещенных раб. мест СМСП" sheetId="4" r:id="rId3"/>
    <sheet name="Оборот СМСП" sheetId="5" r:id="rId4"/>
    <sheet name="Налоги" sheetId="7" r:id="rId5"/>
  </sheets>
  <definedNames>
    <definedName name="_xlnm._FilterDatabase" localSheetId="3" hidden="1">'Оборот СМСП'!#REF!</definedName>
    <definedName name="_xlnm._FilterDatabase" localSheetId="2" hidden="1">'Число замещенных раб. мест СМСП'!#REF!</definedName>
  </definedNames>
  <calcPr calcId="152511"/>
</workbook>
</file>

<file path=xl/calcChain.xml><?xml version="1.0" encoding="utf-8"?>
<calcChain xmlns="http://schemas.openxmlformats.org/spreadsheetml/2006/main">
  <c r="B26" i="7" l="1"/>
  <c r="E51" i="8" l="1"/>
  <c r="E50" i="8"/>
  <c r="B22" i="7" l="1"/>
  <c r="B29" i="7" s="1"/>
  <c r="B21" i="7"/>
  <c r="B28" i="7" l="1"/>
  <c r="B27" i="5"/>
  <c r="B6" i="5"/>
  <c r="B69" i="4"/>
  <c r="B48" i="4"/>
  <c r="B27" i="4"/>
  <c r="B6" i="4"/>
  <c r="B4" i="5" l="1"/>
  <c r="B4" i="4"/>
</calcChain>
</file>

<file path=xl/sharedStrings.xml><?xml version="1.0" encoding="utf-8"?>
<sst xmlns="http://schemas.openxmlformats.org/spreadsheetml/2006/main" count="260" uniqueCount="77">
  <si>
    <t>Количество юридических лиц и индивидуальных предпринимателей, сведения о которых содержатся в Едином</t>
  </si>
  <si>
    <t>реестре субъектов малого и среднего предпринимательства</t>
  </si>
  <si>
    <t>Камчатский край</t>
  </si>
  <si>
    <t>Всего</t>
  </si>
  <si>
    <t>из них</t>
  </si>
  <si>
    <t>Юридических лиц</t>
  </si>
  <si>
    <t>Индивидуальных предпринимателей</t>
  </si>
  <si>
    <t>Сумма среднесписочной численности работников</t>
  </si>
  <si>
    <t>Имеющие признак "вновь созданные"</t>
  </si>
  <si>
    <t>Участвующие в программах партнерства</t>
  </si>
  <si>
    <t>Имеющие в предшествующем календарном году договоры, заключенные в соответствии с Федеральным законом от 18 июля 2011 года N 223-ФЗ "О закупках товаров, работ, услуг отдельными видами юридических лиц"</t>
  </si>
  <si>
    <t>Имеющие в предшествующем календарном году контракты, заключенные в соответствии с Федеральным законом от 5 апреля 2013 года № 44-ФЗ "О контрактной системе в сфере закупок товаров, работ, услуг для обеспечения государственных и муниципальных нужд"</t>
  </si>
  <si>
    <t>Представившие сведения о производимой субъектом МСП продукции</t>
  </si>
  <si>
    <t>Микропредприятия</t>
  </si>
  <si>
    <t>Малые предприятия</t>
  </si>
  <si>
    <t>Средние предприятия</t>
  </si>
  <si>
    <t>в том числе:</t>
  </si>
  <si>
    <t>Сельское хозяйство, охота и лесное хозяйство, Рыболовство, рыбоводство</t>
  </si>
  <si>
    <t>Добыча полезных ископаемых</t>
  </si>
  <si>
    <t>Обрабатывающие производства</t>
  </si>
  <si>
    <t>Строительство</t>
  </si>
  <si>
    <t>Деятельность в области информатизации и связи</t>
  </si>
  <si>
    <t>Транспортировка и хранение</t>
  </si>
  <si>
    <t>Образование</t>
  </si>
  <si>
    <t>Здравоохранение и предоставление социальных услуг</t>
  </si>
  <si>
    <t>Деятельность административная и сопутствующие дополнительные услуги</t>
  </si>
  <si>
    <t>Предоставление услуг по ведению домашнего хозяйства</t>
  </si>
  <si>
    <t>Прочие</t>
  </si>
  <si>
    <t>Сельское хозяйство, охота и лесное хозяйство, рыболовство, рыбоводство</t>
  </si>
  <si>
    <t>Деятельность профессиональная, научная и техническая</t>
  </si>
  <si>
    <t>Деятельность в области информации и связи</t>
  </si>
  <si>
    <t>Деятельность профессиональная, научная, техническая</t>
  </si>
  <si>
    <t>Индивидуальные предприниматели</t>
  </si>
  <si>
    <t>-</t>
  </si>
  <si>
    <t>единиц</t>
  </si>
  <si>
    <t>Число замещенных рабочих мест СМСП по видам экономической деятельности</t>
  </si>
  <si>
    <t>Число замещенных рабочих мест СМСП – всего, единиц:</t>
  </si>
  <si>
    <t>Средние предприятия, в том числе:</t>
  </si>
  <si>
    <t>Обеспечение электрической энергией, газом и паром; кондиционирование воздуха</t>
  </si>
  <si>
    <t>Водоснабжение, водоотведение, организация сбора и утилизации отходов, деятельность по ликвидации загрязнений</t>
  </si>
  <si>
    <t>Торговля оптовая и розничная торговля, ремонт автотранспортных средств и мотоциклов</t>
  </si>
  <si>
    <t>Деятельность гостиниц и предприятий общественного питания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</si>
  <si>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</si>
  <si>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</si>
  <si>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 научная, техническая</t>
  </si>
  <si>
    <t>Государственное управление и обеспечение военной безопасности; социальное обеспечение</t>
  </si>
  <si>
    <t>Деятельность в области культуры, спорта, организации досуга</t>
  </si>
  <si>
    <t>Малые предприятия, в том числе:</t>
  </si>
  <si>
    <t>Деятельность в области здравоохранения и социальных услуг</t>
  </si>
  <si>
    <t>Индивидуальные предприниматели, в том числе:</t>
  </si>
  <si>
    <t>Сельское хозяйство, охота и лесное хозяйство; Рыболовство, рыбоводство</t>
  </si>
  <si>
    <t>Предоставление прочих видов услуг</t>
  </si>
  <si>
    <t>тыс. рублей</t>
  </si>
  <si>
    <t>Оборот товаров (работ, услуг), производимых СМСП по видам экономической деятельности</t>
  </si>
  <si>
    <t>Оборот СМСП – всего, тыс. рублей:</t>
  </si>
  <si>
    <t>Микропредприятия *, в том числе:</t>
  </si>
  <si>
    <t xml:space="preserve"> тыс. рублей</t>
  </si>
  <si>
    <t>Налог, взимаемый в связи с применением упрощенной системы налогообложения (всего)</t>
  </si>
  <si>
    <t>Консолидированный бюджет КК</t>
  </si>
  <si>
    <t>Единый налог на вмененный доход для отдельных видов деятельности (всего)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</si>
  <si>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ИП (Всего)</t>
  </si>
  <si>
    <t>Единый сельскохозяйственный налог (всего)</t>
  </si>
  <si>
    <t>Налог, взимаемый в связи с применением патентной системы налогообложения (всего)</t>
  </si>
  <si>
    <t>Консолидированный бюджет КК, %</t>
  </si>
  <si>
    <t>Поступило налогов в федеральный бюджет</t>
  </si>
  <si>
    <t>Поступило налогов в бюджет КК</t>
  </si>
  <si>
    <t>ИТОГО:</t>
  </si>
  <si>
    <t>Доля налоговых поступлений от малого и среднего бизнеса в общем объеме уплаченных налогов в бюджеты всех уровней, %</t>
  </si>
  <si>
    <t>Количество зарегистрированных плательщиков налога на профессиональный доход, состоящих на учете по месту жительства в налоговых органах Камчатского края, единиц</t>
  </si>
  <si>
    <t>Физические лица</t>
  </si>
  <si>
    <t>Общее количество</t>
  </si>
  <si>
    <t>*)  - статистические данные Территориального органа федеральной службы государтвенной статистики по Камчатскому краю отсутсвуют в связи с проведением территориальными органами Федеральной службы государственной статистики, в том числе территориальным органом Федеральной службы государственной статистики Камчатского края, сплошного статистического наблюдения, проводимого раз в 5 лет в соответствии со статьей 5 Федерального закона от 24.07.2007 № 209-ФЗ «О развитии малого и среднего предпринимательства в Российской Федерации», статистические данные в отношении субъектов малого и среднего предпринимательства представлены частично или отсутствуют в срок до окончания проведения сплошного статистического наблюдения.</t>
  </si>
  <si>
    <t>Налог на профессиональный доход</t>
  </si>
  <si>
    <t>Итого налоговых поступлений по СМСП, включая ИП</t>
  </si>
  <si>
    <t>Консолидированный бюджет КК,</t>
  </si>
  <si>
    <t>по состоянию на 10.07.2021</t>
  </si>
  <si>
    <t>2 квартал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</si>
</sst>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0\ _₽_-;\-* #,##0.000\ _₽_-;_-* &quot;-&quot;??\ _₽_-;_-@_-"/>
    <numFmt numFmtId="165" formatCode="#,##0.0"/>
    <numFmt numFmtId="166" formatCode="0.0%"/>
  </numFmts>
  <fonts count="1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8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 Cyr"/>
    </font>
  </fonts>
  <fills count="6">
    <fill>
      <patternFill patternType="none"/>
    </fill>
    <fill>
      <patternFill patternType="gray125"/>
    </fill>
    <fill>
      <patternFill patternType="none">
        <fgColor rgb="FFE5FFFF"/>
      </patternFill>
    </fill>
    <fill>
      <patternFill patternType="solid">
        <fgColor rgb="FFE5FFFF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4" fillId="2" borderId="0" applyFont="0" applyFill="0" applyBorder="0" applyAlignment="0" applyProtection="0"/>
    <xf numFmtId="0" fontId="11" fillId="2" borderId="0"/>
    <xf numFmtId="0" fontId="4" fillId="2" borderId="0"/>
    <xf numFmtId="9" fontId="11" fillId="2" borderId="0" applyFont="0" applyFill="0" applyBorder="0" applyAlignment="0" applyProtection="0"/>
    <xf numFmtId="43" fontId="4" fillId="2" borderId="0" applyFont="0" applyFill="0" applyBorder="0" applyAlignment="0" applyProtection="0"/>
    <xf numFmtId="0" fontId="16" fillId="2" borderId="0"/>
  </cellStyleXfs>
  <cellXfs count="74">
    <xf numFmtId="0" fontId="0" fillId="0" borderId="0" xfId="0"/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0" fontId="0" fillId="2" borderId="0" xfId="1" applyNumberFormat="1" applyFont="1"/>
    <xf numFmtId="164" fontId="0" fillId="2" borderId="0" xfId="1" applyNumberFormat="1" applyFont="1"/>
    <xf numFmtId="164" fontId="13" fillId="2" borderId="0" xfId="1" applyNumberFormat="1" applyFont="1" applyAlignment="1">
      <alignment horizontal="right"/>
    </xf>
    <xf numFmtId="0" fontId="4" fillId="2" borderId="1" xfId="1" applyNumberFormat="1" applyFont="1" applyFill="1" applyBorder="1" applyAlignment="1">
      <alignment wrapText="1"/>
    </xf>
    <xf numFmtId="0" fontId="4" fillId="4" borderId="1" xfId="1" applyNumberFormat="1" applyFont="1" applyFill="1" applyBorder="1" applyAlignment="1">
      <alignment vertical="center" wrapText="1"/>
    </xf>
    <xf numFmtId="3" fontId="4" fillId="4" borderId="1" xfId="1" applyNumberFormat="1" applyFont="1" applyFill="1" applyBorder="1" applyAlignment="1">
      <alignment horizontal="center" vertical="center"/>
    </xf>
    <xf numFmtId="0" fontId="10" fillId="2" borderId="1" xfId="1" applyNumberFormat="1" applyFont="1" applyBorder="1" applyAlignment="1">
      <alignment horizontal="left" vertical="center" wrapText="1"/>
    </xf>
    <xf numFmtId="3" fontId="4" fillId="2" borderId="1" xfId="1" applyNumberFormat="1" applyFont="1" applyBorder="1" applyAlignment="1">
      <alignment horizontal="center" vertical="center"/>
    </xf>
    <xf numFmtId="3" fontId="4" fillId="2" borderId="1" xfId="1" applyNumberFormat="1" applyFont="1" applyBorder="1"/>
    <xf numFmtId="0" fontId="4" fillId="2" borderId="1" xfId="1" applyNumberFormat="1" applyFont="1" applyBorder="1" applyAlignment="1">
      <alignment horizontal="left" vertical="center" wrapText="1"/>
    </xf>
    <xf numFmtId="0" fontId="4" fillId="2" borderId="1" xfId="1" applyNumberFormat="1" applyFont="1" applyBorder="1" applyAlignment="1">
      <alignment vertical="center" wrapText="1"/>
    </xf>
    <xf numFmtId="164" fontId="0" fillId="2" borderId="0" xfId="1" applyNumberFormat="1" applyFont="1" applyBorder="1" applyAlignment="1">
      <alignment wrapText="1"/>
    </xf>
    <xf numFmtId="0" fontId="13" fillId="2" borderId="0" xfId="3" applyFont="1" applyAlignment="1">
      <alignment horizontal="right"/>
    </xf>
    <xf numFmtId="165" fontId="4" fillId="4" borderId="1" xfId="1" applyNumberFormat="1" applyFont="1" applyFill="1" applyBorder="1" applyAlignment="1">
      <alignment horizontal="center" vertical="center"/>
    </xf>
    <xf numFmtId="165" fontId="0" fillId="2" borderId="1" xfId="1" applyNumberFormat="1" applyFont="1" applyFill="1" applyBorder="1" applyAlignment="1">
      <alignment horizontal="center" vertical="center"/>
    </xf>
    <xf numFmtId="165" fontId="4" fillId="2" borderId="1" xfId="1" applyNumberFormat="1" applyFont="1" applyBorder="1" applyAlignment="1">
      <alignment horizontal="center" vertical="center"/>
    </xf>
    <xf numFmtId="166" fontId="0" fillId="2" borderId="0" xfId="4" applyNumberFormat="1" applyFont="1"/>
    <xf numFmtId="4" fontId="15" fillId="2" borderId="0" xfId="2" applyNumberFormat="1" applyFont="1" applyAlignment="1">
      <alignment horizontal="center" vertical="center"/>
    </xf>
    <xf numFmtId="4" fontId="0" fillId="2" borderId="1" xfId="1" applyNumberFormat="1" applyFont="1" applyBorder="1" applyAlignment="1">
      <alignment horizontal="center" vertical="center"/>
    </xf>
    <xf numFmtId="0" fontId="4" fillId="2" borderId="0" xfId="3"/>
    <xf numFmtId="0" fontId="12" fillId="2" borderId="0" xfId="3" applyFont="1" applyAlignment="1">
      <alignment horizontal="right"/>
    </xf>
    <xf numFmtId="0" fontId="4" fillId="2" borderId="1" xfId="3" applyBorder="1"/>
    <xf numFmtId="0" fontId="0" fillId="2" borderId="1" xfId="1" applyNumberFormat="1" applyFont="1" applyFill="1" applyBorder="1" applyAlignment="1">
      <alignment horizontal="center" vertical="center"/>
    </xf>
    <xf numFmtId="4" fontId="9" fillId="2" borderId="1" xfId="1" applyNumberFormat="1" applyFont="1" applyBorder="1" applyAlignment="1">
      <alignment horizontal="center" vertical="center"/>
    </xf>
    <xf numFmtId="0" fontId="11" fillId="2" borderId="0" xfId="2" applyAlignment="1">
      <alignment vertical="center" wrapText="1"/>
    </xf>
    <xf numFmtId="0" fontId="11" fillId="2" borderId="0" xfId="2"/>
    <xf numFmtId="0" fontId="11" fillId="2" borderId="1" xfId="2" applyBorder="1"/>
    <xf numFmtId="0" fontId="11" fillId="2" borderId="1" xfId="2" applyBorder="1" applyAlignment="1">
      <alignment horizontal="center" vertical="center"/>
    </xf>
    <xf numFmtId="0" fontId="11" fillId="2" borderId="1" xfId="2" applyBorder="1" applyAlignment="1">
      <alignment horizontal="center" vertical="center" wrapText="1"/>
    </xf>
    <xf numFmtId="14" fontId="11" fillId="2" borderId="1" xfId="2" applyNumberFormat="1" applyBorder="1" applyAlignment="1">
      <alignment horizontal="center" vertical="center"/>
    </xf>
    <xf numFmtId="3" fontId="4" fillId="2" borderId="1" xfId="2" applyNumberFormat="1" applyFont="1" applyFill="1" applyBorder="1" applyAlignment="1">
      <alignment horizontal="center" wrapText="1"/>
    </xf>
    <xf numFmtId="3" fontId="4" fillId="2" borderId="1" xfId="2" applyNumberFormat="1" applyFont="1" applyBorder="1" applyAlignment="1">
      <alignment horizontal="center" vertical="center"/>
    </xf>
    <xf numFmtId="3" fontId="11" fillId="2" borderId="1" xfId="2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3" fontId="3" fillId="2" borderId="2" xfId="1" applyNumberFormat="1" applyFont="1" applyBorder="1" applyAlignment="1">
      <alignment horizontal="center" vertical="center"/>
    </xf>
    <xf numFmtId="3" fontId="3" fillId="2" borderId="2" xfId="1" applyNumberFormat="1" applyFont="1" applyFill="1" applyBorder="1" applyAlignment="1">
      <alignment horizontal="center" vertical="center"/>
    </xf>
    <xf numFmtId="3" fontId="3" fillId="2" borderId="1" xfId="1" applyNumberFormat="1" applyFont="1" applyBorder="1" applyAlignment="1">
      <alignment horizontal="center" vertical="center"/>
    </xf>
    <xf numFmtId="3" fontId="3" fillId="2" borderId="1" xfId="1" applyNumberFormat="1" applyFont="1" applyFill="1" applyBorder="1" applyAlignment="1">
      <alignment horizontal="center" vertical="center"/>
    </xf>
    <xf numFmtId="4" fontId="11" fillId="2" borderId="1" xfId="2" applyNumberFormat="1" applyBorder="1" applyAlignment="1">
      <alignment horizontal="center" vertical="center"/>
    </xf>
    <xf numFmtId="4" fontId="9" fillId="4" borderId="2" xfId="1" applyNumberFormat="1" applyFont="1" applyFill="1" applyBorder="1" applyAlignment="1">
      <alignment horizontal="center" vertical="center"/>
    </xf>
    <xf numFmtId="4" fontId="11" fillId="2" borderId="1" xfId="2" applyNumberFormat="1" applyBorder="1"/>
    <xf numFmtId="4" fontId="9" fillId="4" borderId="1" xfId="2" applyNumberFormat="1" applyFont="1" applyFill="1" applyBorder="1" applyAlignment="1">
      <alignment horizontal="center" vertical="center"/>
    </xf>
    <xf numFmtId="0" fontId="3" fillId="2" borderId="1" xfId="2" applyFont="1" applyBorder="1" applyAlignment="1">
      <alignment wrapText="1"/>
    </xf>
    <xf numFmtId="0" fontId="3" fillId="2" borderId="1" xfId="2" applyFont="1" applyBorder="1" applyAlignment="1">
      <alignment horizontal="left"/>
    </xf>
    <xf numFmtId="0" fontId="3" fillId="2" borderId="1" xfId="2" applyFont="1" applyBorder="1" applyAlignment="1">
      <alignment vertical="center" wrapText="1"/>
    </xf>
    <xf numFmtId="0" fontId="3" fillId="2" borderId="1" xfId="2" applyFont="1" applyBorder="1"/>
    <xf numFmtId="0" fontId="3" fillId="4" borderId="1" xfId="2" applyFont="1" applyFill="1" applyBorder="1" applyAlignment="1">
      <alignment wrapText="1"/>
    </xf>
    <xf numFmtId="0" fontId="3" fillId="4" borderId="1" xfId="2" applyFont="1" applyFill="1" applyBorder="1" applyAlignment="1">
      <alignment horizontal="left"/>
    </xf>
    <xf numFmtId="0" fontId="11" fillId="2" borderId="1" xfId="2" applyBorder="1" applyAlignment="1">
      <alignment horizontal="right"/>
    </xf>
    <xf numFmtId="14" fontId="9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3" fontId="17" fillId="2" borderId="1" xfId="6" applyNumberFormat="1" applyFont="1" applyFill="1" applyBorder="1" applyAlignment="1">
      <alignment horizontal="center" wrapText="1"/>
    </xf>
    <xf numFmtId="0" fontId="17" fillId="2" borderId="1" xfId="6" applyFont="1" applyFill="1" applyBorder="1" applyAlignment="1">
      <alignment horizont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/>
    <xf numFmtId="0" fontId="8" fillId="0" borderId="1" xfId="0" applyFont="1" applyBorder="1" applyAlignment="1">
      <alignment horizontal="center" vertical="center" wrapText="1"/>
    </xf>
    <xf numFmtId="0" fontId="12" fillId="2" borderId="1" xfId="2" applyFont="1" applyBorder="1" applyAlignment="1">
      <alignment horizontal="center" vertical="center" wrapText="1"/>
    </xf>
    <xf numFmtId="164" fontId="14" fillId="4" borderId="1" xfId="1" applyNumberFormat="1" applyFont="1" applyFill="1" applyBorder="1" applyAlignment="1">
      <alignment horizontal="center" wrapText="1"/>
    </xf>
    <xf numFmtId="0" fontId="0" fillId="2" borderId="0" xfId="1" applyNumberFormat="1" applyFont="1" applyAlignment="1">
      <alignment horizontal="left" vertical="center" wrapText="1"/>
    </xf>
    <xf numFmtId="164" fontId="14" fillId="4" borderId="1" xfId="1" applyNumberFormat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165" fontId="0" fillId="5" borderId="1" xfId="4" applyNumberFormat="1" applyFont="1" applyFill="1" applyBorder="1" applyAlignment="1">
      <alignment horizontal="center" vertical="center"/>
    </xf>
    <xf numFmtId="4" fontId="18" fillId="0" borderId="1" xfId="0" applyNumberFormat="1" applyFont="1" applyBorder="1" applyAlignment="1">
      <alignment horizontal="center" vertical="center" wrapText="1"/>
    </xf>
  </cellXfs>
  <cellStyles count="7">
    <cellStyle name="Обычный" xfId="0" builtinId="0"/>
    <cellStyle name="Обычный 2" xfId="2"/>
    <cellStyle name="Обычный 2 2" xfId="3"/>
    <cellStyle name="Обычный 26" xfId="6"/>
    <cellStyle name="Процентный 2" xfId="4"/>
    <cellStyle name="Финансовый 2" xfId="1"/>
    <cellStyle name="Финансовый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F11" sqref="F11"/>
    </sheetView>
  </sheetViews>
  <sheetFormatPr defaultRowHeight="15" x14ac:dyDescent="0.25"/>
  <cols>
    <col min="1" max="1" width="57.140625" customWidth="1"/>
    <col min="2" max="4" width="28.5703125" customWidth="1"/>
  </cols>
  <sheetData>
    <row r="1" spans="1:10" ht="23.25" x14ac:dyDescent="0.25">
      <c r="A1" s="64" t="s">
        <v>0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23.25" x14ac:dyDescent="0.25">
      <c r="A2" s="64" t="s">
        <v>1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23.25" x14ac:dyDescent="0.25">
      <c r="A3" s="64" t="s">
        <v>75</v>
      </c>
      <c r="B3" s="65"/>
      <c r="C3" s="65"/>
      <c r="D3" s="65"/>
      <c r="E3" s="65"/>
      <c r="F3" s="65"/>
      <c r="G3" s="65"/>
      <c r="H3" s="65"/>
      <c r="I3" s="65"/>
      <c r="J3" s="65"/>
    </row>
    <row r="4" spans="1:10" ht="23.25" x14ac:dyDescent="0.25">
      <c r="A4" s="64" t="s">
        <v>2</v>
      </c>
      <c r="B4" s="65"/>
      <c r="C4" s="65"/>
      <c r="D4" s="65"/>
      <c r="E4" s="65"/>
      <c r="F4" s="65"/>
      <c r="G4" s="65"/>
      <c r="H4" s="65"/>
      <c r="I4" s="65"/>
      <c r="J4" s="65"/>
    </row>
    <row r="6" spans="1:10" x14ac:dyDescent="0.25">
      <c r="A6" s="66"/>
      <c r="B6" s="66" t="s">
        <v>3</v>
      </c>
      <c r="C6" s="66" t="s">
        <v>4</v>
      </c>
      <c r="D6" s="66"/>
    </row>
    <row r="7" spans="1:10" ht="30" x14ac:dyDescent="0.25">
      <c r="A7" s="66"/>
      <c r="B7" s="66"/>
      <c r="C7" s="1" t="s">
        <v>5</v>
      </c>
      <c r="D7" s="1" t="s">
        <v>6</v>
      </c>
    </row>
    <row r="8" spans="1:10" x14ac:dyDescent="0.25">
      <c r="A8" s="3" t="s">
        <v>3</v>
      </c>
      <c r="B8" s="5">
        <v>14560</v>
      </c>
      <c r="C8" s="5">
        <v>5350</v>
      </c>
      <c r="D8" s="5">
        <v>9210</v>
      </c>
    </row>
    <row r="9" spans="1:10" x14ac:dyDescent="0.25">
      <c r="A9" s="2" t="s">
        <v>7</v>
      </c>
      <c r="B9" s="4">
        <v>33804</v>
      </c>
      <c r="C9" s="4">
        <v>26454</v>
      </c>
      <c r="D9" s="4">
        <v>7350</v>
      </c>
    </row>
    <row r="10" spans="1:10" x14ac:dyDescent="0.25">
      <c r="A10" s="2" t="s">
        <v>8</v>
      </c>
      <c r="B10" s="4">
        <v>1247</v>
      </c>
      <c r="C10" s="4">
        <v>234</v>
      </c>
      <c r="D10" s="4">
        <v>1013</v>
      </c>
    </row>
    <row r="11" spans="1:10" x14ac:dyDescent="0.25">
      <c r="A11" s="2" t="s">
        <v>9</v>
      </c>
      <c r="B11" s="4">
        <v>0</v>
      </c>
      <c r="C11" s="4">
        <v>0</v>
      </c>
      <c r="D11" s="4">
        <v>0</v>
      </c>
    </row>
    <row r="12" spans="1:10" ht="60" x14ac:dyDescent="0.25">
      <c r="A12" s="2" t="s">
        <v>10</v>
      </c>
      <c r="B12" s="4">
        <v>0</v>
      </c>
      <c r="C12" s="4">
        <v>0</v>
      </c>
      <c r="D12" s="4">
        <v>0</v>
      </c>
    </row>
    <row r="13" spans="1:10" ht="75" x14ac:dyDescent="0.25">
      <c r="A13" s="2" t="s">
        <v>11</v>
      </c>
      <c r="B13" s="4">
        <v>2</v>
      </c>
      <c r="C13" s="4">
        <v>0</v>
      </c>
      <c r="D13" s="4">
        <v>2</v>
      </c>
    </row>
    <row r="14" spans="1:10" ht="30" x14ac:dyDescent="0.25">
      <c r="A14" s="2" t="s">
        <v>12</v>
      </c>
      <c r="B14" s="4">
        <v>7</v>
      </c>
      <c r="C14" s="4">
        <v>1</v>
      </c>
      <c r="D14" s="4">
        <v>6</v>
      </c>
    </row>
    <row r="15" spans="1:10" x14ac:dyDescent="0.25">
      <c r="A15" s="3" t="s">
        <v>13</v>
      </c>
      <c r="B15" s="5">
        <v>14061</v>
      </c>
      <c r="C15" s="5">
        <v>4956</v>
      </c>
      <c r="D15" s="5">
        <v>9105</v>
      </c>
    </row>
    <row r="16" spans="1:10" x14ac:dyDescent="0.25">
      <c r="A16" s="2" t="s">
        <v>7</v>
      </c>
      <c r="B16" s="4">
        <v>14918</v>
      </c>
      <c r="C16" s="4">
        <v>9981</v>
      </c>
      <c r="D16" s="4">
        <v>4937</v>
      </c>
    </row>
    <row r="17" spans="1:4" x14ac:dyDescent="0.25">
      <c r="A17" s="2" t="s">
        <v>8</v>
      </c>
      <c r="B17" s="4">
        <v>1247</v>
      </c>
      <c r="C17" s="4">
        <v>234</v>
      </c>
      <c r="D17" s="4">
        <v>1013</v>
      </c>
    </row>
    <row r="18" spans="1:4" x14ac:dyDescent="0.25">
      <c r="A18" s="2" t="s">
        <v>9</v>
      </c>
      <c r="B18" s="4">
        <v>0</v>
      </c>
      <c r="C18" s="4">
        <v>0</v>
      </c>
      <c r="D18" s="4">
        <v>0</v>
      </c>
    </row>
    <row r="19" spans="1:4" ht="60" x14ac:dyDescent="0.25">
      <c r="A19" s="2" t="s">
        <v>10</v>
      </c>
      <c r="B19" s="4">
        <v>0</v>
      </c>
      <c r="C19" s="4">
        <v>0</v>
      </c>
      <c r="D19" s="4">
        <v>0</v>
      </c>
    </row>
    <row r="20" spans="1:4" ht="75" x14ac:dyDescent="0.25">
      <c r="A20" s="2" t="s">
        <v>11</v>
      </c>
      <c r="B20" s="4">
        <v>2</v>
      </c>
      <c r="C20" s="4">
        <v>0</v>
      </c>
      <c r="D20" s="4">
        <v>2</v>
      </c>
    </row>
    <row r="21" spans="1:4" ht="30" x14ac:dyDescent="0.25">
      <c r="A21" s="2" t="s">
        <v>12</v>
      </c>
      <c r="B21" s="4">
        <v>7</v>
      </c>
      <c r="C21" s="4">
        <v>1</v>
      </c>
      <c r="D21" s="4">
        <v>6</v>
      </c>
    </row>
    <row r="22" spans="1:4" x14ac:dyDescent="0.25">
      <c r="A22" s="3" t="s">
        <v>14</v>
      </c>
      <c r="B22" s="5">
        <v>460</v>
      </c>
      <c r="C22" s="5">
        <v>357</v>
      </c>
      <c r="D22" s="5">
        <v>103</v>
      </c>
    </row>
    <row r="23" spans="1:4" x14ac:dyDescent="0.25">
      <c r="A23" s="2" t="s">
        <v>7</v>
      </c>
      <c r="B23" s="4">
        <v>13427</v>
      </c>
      <c r="C23" s="4">
        <v>11059</v>
      </c>
      <c r="D23" s="4">
        <v>2368</v>
      </c>
    </row>
    <row r="24" spans="1:4" x14ac:dyDescent="0.25">
      <c r="A24" s="2" t="s">
        <v>8</v>
      </c>
      <c r="B24" s="4">
        <v>0</v>
      </c>
      <c r="C24" s="4">
        <v>0</v>
      </c>
      <c r="D24" s="4">
        <v>0</v>
      </c>
    </row>
    <row r="25" spans="1:4" x14ac:dyDescent="0.25">
      <c r="A25" s="2" t="s">
        <v>9</v>
      </c>
      <c r="B25" s="4">
        <v>0</v>
      </c>
      <c r="C25" s="4">
        <v>0</v>
      </c>
      <c r="D25" s="4">
        <v>0</v>
      </c>
    </row>
    <row r="26" spans="1:4" ht="75" x14ac:dyDescent="0.25">
      <c r="A26" s="2" t="s">
        <v>10</v>
      </c>
      <c r="B26" s="4">
        <v>0</v>
      </c>
      <c r="C26" s="4">
        <v>0</v>
      </c>
      <c r="D26" s="4">
        <v>0</v>
      </c>
    </row>
    <row r="27" spans="1:4" ht="75" x14ac:dyDescent="0.25">
      <c r="A27" s="2" t="s">
        <v>11</v>
      </c>
      <c r="B27" s="4">
        <v>0</v>
      </c>
      <c r="C27" s="4">
        <v>0</v>
      </c>
      <c r="D27" s="4">
        <v>0</v>
      </c>
    </row>
    <row r="28" spans="1:4" ht="30" x14ac:dyDescent="0.25">
      <c r="A28" s="2" t="s">
        <v>12</v>
      </c>
      <c r="B28" s="4">
        <v>0</v>
      </c>
      <c r="C28" s="4">
        <v>0</v>
      </c>
      <c r="D28" s="4">
        <v>0</v>
      </c>
    </row>
    <row r="29" spans="1:4" x14ac:dyDescent="0.25">
      <c r="A29" s="3" t="s">
        <v>15</v>
      </c>
      <c r="B29" s="5">
        <v>39</v>
      </c>
      <c r="C29" s="5">
        <v>37</v>
      </c>
      <c r="D29" s="5">
        <v>2</v>
      </c>
    </row>
    <row r="30" spans="1:4" x14ac:dyDescent="0.25">
      <c r="A30" s="2" t="s">
        <v>7</v>
      </c>
      <c r="B30" s="4">
        <v>5459</v>
      </c>
      <c r="C30" s="4">
        <v>5414</v>
      </c>
      <c r="D30" s="4">
        <v>45</v>
      </c>
    </row>
    <row r="31" spans="1:4" x14ac:dyDescent="0.25">
      <c r="A31" s="2" t="s">
        <v>8</v>
      </c>
      <c r="B31" s="4">
        <v>0</v>
      </c>
      <c r="C31" s="4">
        <v>0</v>
      </c>
      <c r="D31" s="4">
        <v>0</v>
      </c>
    </row>
    <row r="32" spans="1:4" x14ac:dyDescent="0.25">
      <c r="A32" s="2" t="s">
        <v>9</v>
      </c>
      <c r="B32" s="4">
        <v>0</v>
      </c>
      <c r="C32" s="4">
        <v>0</v>
      </c>
      <c r="D32" s="4">
        <v>0</v>
      </c>
    </row>
    <row r="33" spans="1:4" ht="75" x14ac:dyDescent="0.25">
      <c r="A33" s="2" t="s">
        <v>10</v>
      </c>
      <c r="B33" s="4">
        <v>0</v>
      </c>
      <c r="C33" s="4">
        <v>0</v>
      </c>
      <c r="D33" s="4">
        <v>0</v>
      </c>
    </row>
    <row r="34" spans="1:4" ht="75" x14ac:dyDescent="0.25">
      <c r="A34" s="2" t="s">
        <v>11</v>
      </c>
      <c r="B34" s="4">
        <v>0</v>
      </c>
      <c r="C34" s="4">
        <v>0</v>
      </c>
      <c r="D34" s="4">
        <v>0</v>
      </c>
    </row>
    <row r="35" spans="1:4" ht="30" x14ac:dyDescent="0.25">
      <c r="A35" s="2" t="s">
        <v>12</v>
      </c>
      <c r="B35" s="4">
        <v>0</v>
      </c>
      <c r="C35" s="4">
        <v>0</v>
      </c>
      <c r="D35" s="4">
        <v>0</v>
      </c>
    </row>
  </sheetData>
  <mergeCells count="7">
    <mergeCell ref="A1:J1"/>
    <mergeCell ref="A2:J2"/>
    <mergeCell ref="A3:J3"/>
    <mergeCell ref="A4:J4"/>
    <mergeCell ref="A6:A7"/>
    <mergeCell ref="B6:B7"/>
    <mergeCell ref="C6:D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51"/>
  <sheetViews>
    <sheetView workbookViewId="0">
      <selection activeCell="J54" sqref="J54"/>
    </sheetView>
  </sheetViews>
  <sheetFormatPr defaultRowHeight="15" x14ac:dyDescent="0.25"/>
  <cols>
    <col min="1" max="1" width="9.140625" style="31"/>
    <col min="2" max="2" width="10.5703125" style="31" customWidth="1"/>
    <col min="3" max="3" width="16.85546875" style="31" bestFit="1" customWidth="1"/>
    <col min="4" max="4" width="19.42578125" style="31" customWidth="1"/>
    <col min="5" max="5" width="18.5703125" style="31" bestFit="1" customWidth="1"/>
    <col min="6" max="16384" width="9.140625" style="31"/>
  </cols>
  <sheetData>
    <row r="2" spans="2:7" ht="15" customHeight="1" x14ac:dyDescent="0.25">
      <c r="B2" s="67" t="s">
        <v>68</v>
      </c>
      <c r="C2" s="67"/>
      <c r="D2" s="67"/>
      <c r="E2" s="67"/>
      <c r="F2" s="30"/>
      <c r="G2" s="30"/>
    </row>
    <row r="3" spans="2:7" x14ac:dyDescent="0.25">
      <c r="B3" s="67"/>
      <c r="C3" s="67"/>
      <c r="D3" s="67"/>
      <c r="E3" s="67"/>
      <c r="F3" s="30"/>
      <c r="G3" s="30"/>
    </row>
    <row r="4" spans="2:7" x14ac:dyDescent="0.25">
      <c r="B4" s="67"/>
      <c r="C4" s="67"/>
      <c r="D4" s="67"/>
      <c r="E4" s="67"/>
      <c r="F4" s="30"/>
      <c r="G4" s="30"/>
    </row>
    <row r="5" spans="2:7" x14ac:dyDescent="0.25">
      <c r="B5" s="67"/>
      <c r="C5" s="67"/>
      <c r="D5" s="67"/>
      <c r="E5" s="67"/>
    </row>
    <row r="6" spans="2:7" ht="30" x14ac:dyDescent="0.25">
      <c r="B6" s="32"/>
      <c r="C6" s="33" t="s">
        <v>69</v>
      </c>
      <c r="D6" s="34" t="s">
        <v>32</v>
      </c>
      <c r="E6" s="33" t="s">
        <v>70</v>
      </c>
    </row>
    <row r="7" spans="2:7" hidden="1" x14ac:dyDescent="0.25">
      <c r="B7" s="35">
        <v>44057</v>
      </c>
      <c r="C7" s="36">
        <v>606</v>
      </c>
      <c r="D7" s="36">
        <v>64</v>
      </c>
      <c r="E7" s="36">
        <v>670</v>
      </c>
    </row>
    <row r="8" spans="2:7" hidden="1" x14ac:dyDescent="0.25">
      <c r="B8" s="35">
        <v>44064</v>
      </c>
      <c r="C8" s="37">
        <v>633</v>
      </c>
      <c r="D8" s="37">
        <v>64</v>
      </c>
      <c r="E8" s="37">
        <v>697</v>
      </c>
    </row>
    <row r="9" spans="2:7" hidden="1" x14ac:dyDescent="0.25">
      <c r="B9" s="35">
        <v>44071</v>
      </c>
      <c r="C9" s="37">
        <v>664</v>
      </c>
      <c r="D9" s="37">
        <v>65</v>
      </c>
      <c r="E9" s="37">
        <v>729</v>
      </c>
    </row>
    <row r="10" spans="2:7" hidden="1" x14ac:dyDescent="0.25">
      <c r="B10" s="35">
        <v>44078</v>
      </c>
      <c r="C10" s="37">
        <v>703</v>
      </c>
      <c r="D10" s="37">
        <v>70</v>
      </c>
      <c r="E10" s="37">
        <v>773</v>
      </c>
    </row>
    <row r="11" spans="2:7" hidden="1" x14ac:dyDescent="0.25">
      <c r="B11" s="35">
        <v>44085</v>
      </c>
      <c r="C11" s="37">
        <v>754</v>
      </c>
      <c r="D11" s="37">
        <v>77</v>
      </c>
      <c r="E11" s="37">
        <v>831</v>
      </c>
    </row>
    <row r="12" spans="2:7" hidden="1" x14ac:dyDescent="0.25">
      <c r="B12" s="35">
        <v>44092</v>
      </c>
      <c r="C12" s="37">
        <v>797</v>
      </c>
      <c r="D12" s="37">
        <v>78</v>
      </c>
      <c r="E12" s="37">
        <v>875</v>
      </c>
    </row>
    <row r="13" spans="2:7" hidden="1" x14ac:dyDescent="0.25">
      <c r="B13" s="35">
        <v>44099</v>
      </c>
      <c r="C13" s="37">
        <v>827</v>
      </c>
      <c r="D13" s="37">
        <v>82</v>
      </c>
      <c r="E13" s="37">
        <v>909</v>
      </c>
    </row>
    <row r="14" spans="2:7" hidden="1" x14ac:dyDescent="0.25">
      <c r="B14" s="35">
        <v>44106</v>
      </c>
      <c r="C14" s="37">
        <v>863</v>
      </c>
      <c r="D14" s="37">
        <v>83</v>
      </c>
      <c r="E14" s="37">
        <v>946</v>
      </c>
    </row>
    <row r="15" spans="2:7" hidden="1" x14ac:dyDescent="0.25">
      <c r="B15" s="35">
        <v>44113</v>
      </c>
      <c r="C15" s="37">
        <v>928</v>
      </c>
      <c r="D15" s="37">
        <v>86</v>
      </c>
      <c r="E15" s="37">
        <v>1014</v>
      </c>
    </row>
    <row r="16" spans="2:7" hidden="1" x14ac:dyDescent="0.25">
      <c r="B16" s="35">
        <v>44120</v>
      </c>
      <c r="C16" s="37">
        <v>973</v>
      </c>
      <c r="D16" s="37">
        <v>91</v>
      </c>
      <c r="E16" s="37">
        <v>1064</v>
      </c>
    </row>
    <row r="17" spans="2:5" hidden="1" x14ac:dyDescent="0.25">
      <c r="B17" s="35">
        <v>44127</v>
      </c>
      <c r="C17" s="37">
        <v>1022</v>
      </c>
      <c r="D17" s="37">
        <v>91</v>
      </c>
      <c r="E17" s="37">
        <v>1113</v>
      </c>
    </row>
    <row r="18" spans="2:5" hidden="1" x14ac:dyDescent="0.25">
      <c r="B18" s="35">
        <v>44134</v>
      </c>
      <c r="C18" s="37">
        <v>1077</v>
      </c>
      <c r="D18" s="37">
        <v>100</v>
      </c>
      <c r="E18" s="37">
        <v>1177</v>
      </c>
    </row>
    <row r="19" spans="2:5" hidden="1" x14ac:dyDescent="0.25">
      <c r="B19" s="35">
        <v>44141</v>
      </c>
      <c r="C19" s="37">
        <v>1130</v>
      </c>
      <c r="D19" s="37">
        <v>110</v>
      </c>
      <c r="E19" s="37">
        <v>1240</v>
      </c>
    </row>
    <row r="20" spans="2:5" hidden="1" x14ac:dyDescent="0.25">
      <c r="B20" s="35">
        <v>44148</v>
      </c>
      <c r="C20" s="37">
        <v>1183</v>
      </c>
      <c r="D20" s="37">
        <v>110</v>
      </c>
      <c r="E20" s="37">
        <v>1293</v>
      </c>
    </row>
    <row r="21" spans="2:5" hidden="1" x14ac:dyDescent="0.25">
      <c r="B21" s="35">
        <v>44155</v>
      </c>
      <c r="C21" s="38">
        <v>1242</v>
      </c>
      <c r="D21" s="38">
        <v>113</v>
      </c>
      <c r="E21" s="38">
        <v>1355</v>
      </c>
    </row>
    <row r="22" spans="2:5" hidden="1" x14ac:dyDescent="0.25">
      <c r="B22" s="35">
        <v>44162</v>
      </c>
      <c r="C22" s="38">
        <v>1282</v>
      </c>
      <c r="D22" s="38">
        <v>119</v>
      </c>
      <c r="E22" s="38">
        <v>1401</v>
      </c>
    </row>
    <row r="23" spans="2:5" hidden="1" x14ac:dyDescent="0.25">
      <c r="B23" s="35">
        <v>44169</v>
      </c>
      <c r="C23" s="38">
        <v>1333</v>
      </c>
      <c r="D23" s="38">
        <v>125</v>
      </c>
      <c r="E23" s="38">
        <v>1458</v>
      </c>
    </row>
    <row r="24" spans="2:5" hidden="1" x14ac:dyDescent="0.25">
      <c r="B24" s="35">
        <v>44176</v>
      </c>
      <c r="C24" s="38">
        <v>1387</v>
      </c>
      <c r="D24" s="38">
        <v>139</v>
      </c>
      <c r="E24" s="38">
        <v>1526</v>
      </c>
    </row>
    <row r="25" spans="2:5" hidden="1" x14ac:dyDescent="0.25">
      <c r="B25" s="35">
        <v>44183</v>
      </c>
      <c r="C25" s="38">
        <v>1175</v>
      </c>
      <c r="D25" s="38">
        <v>404</v>
      </c>
      <c r="E25" s="38">
        <v>1579</v>
      </c>
    </row>
    <row r="26" spans="2:5" hidden="1" x14ac:dyDescent="0.25">
      <c r="B26" s="35">
        <v>44190</v>
      </c>
      <c r="C26" s="38">
        <v>1213</v>
      </c>
      <c r="D26" s="38">
        <v>429</v>
      </c>
      <c r="E26" s="38">
        <v>1642</v>
      </c>
    </row>
    <row r="27" spans="2:5" hidden="1" x14ac:dyDescent="0.25">
      <c r="B27" s="39">
        <v>44211</v>
      </c>
      <c r="C27" s="40">
        <v>1295</v>
      </c>
      <c r="D27" s="40">
        <v>484</v>
      </c>
      <c r="E27" s="40">
        <v>1779</v>
      </c>
    </row>
    <row r="28" spans="2:5" hidden="1" x14ac:dyDescent="0.25">
      <c r="B28" s="39">
        <v>44218</v>
      </c>
      <c r="C28" s="40">
        <v>1321</v>
      </c>
      <c r="D28" s="40">
        <v>503</v>
      </c>
      <c r="E28" s="40">
        <v>1824</v>
      </c>
    </row>
    <row r="29" spans="2:5" hidden="1" x14ac:dyDescent="0.25">
      <c r="B29" s="39">
        <v>44225</v>
      </c>
      <c r="C29" s="41">
        <v>1357</v>
      </c>
      <c r="D29" s="41">
        <v>512</v>
      </c>
      <c r="E29" s="41">
        <v>1869</v>
      </c>
    </row>
    <row r="30" spans="2:5" hidden="1" x14ac:dyDescent="0.25">
      <c r="B30" s="39">
        <v>44232</v>
      </c>
      <c r="C30" s="40">
        <v>1400</v>
      </c>
      <c r="D30" s="40">
        <v>531</v>
      </c>
      <c r="E30" s="40">
        <v>1931</v>
      </c>
    </row>
    <row r="31" spans="2:5" hidden="1" x14ac:dyDescent="0.25">
      <c r="B31" s="39">
        <v>44239</v>
      </c>
      <c r="C31" s="40">
        <v>1428</v>
      </c>
      <c r="D31" s="40">
        <v>551</v>
      </c>
      <c r="E31" s="40">
        <v>1979</v>
      </c>
    </row>
    <row r="32" spans="2:5" hidden="1" x14ac:dyDescent="0.25">
      <c r="B32" s="39">
        <v>44246</v>
      </c>
      <c r="C32" s="40">
        <v>1459</v>
      </c>
      <c r="D32" s="40">
        <v>565</v>
      </c>
      <c r="E32" s="40">
        <v>2024</v>
      </c>
    </row>
    <row r="33" spans="2:5" hidden="1" x14ac:dyDescent="0.25">
      <c r="B33" s="39">
        <v>44253</v>
      </c>
      <c r="C33" s="40">
        <v>1497</v>
      </c>
      <c r="D33" s="40">
        <v>580</v>
      </c>
      <c r="E33" s="40">
        <v>2077</v>
      </c>
    </row>
    <row r="34" spans="2:5" hidden="1" x14ac:dyDescent="0.25">
      <c r="B34" s="39">
        <v>44260</v>
      </c>
      <c r="C34" s="40">
        <v>1545</v>
      </c>
      <c r="D34" s="40">
        <v>602</v>
      </c>
      <c r="E34" s="40">
        <v>2147</v>
      </c>
    </row>
    <row r="35" spans="2:5" hidden="1" x14ac:dyDescent="0.25">
      <c r="B35" s="39">
        <v>44268</v>
      </c>
      <c r="C35" s="40">
        <v>1571</v>
      </c>
      <c r="D35" s="40">
        <v>617</v>
      </c>
      <c r="E35" s="40">
        <v>2188</v>
      </c>
    </row>
    <row r="36" spans="2:5" hidden="1" x14ac:dyDescent="0.25">
      <c r="B36" s="39">
        <v>44274</v>
      </c>
      <c r="C36" s="40">
        <v>1623</v>
      </c>
      <c r="D36" s="40">
        <v>632</v>
      </c>
      <c r="E36" s="40">
        <v>2255</v>
      </c>
    </row>
    <row r="37" spans="2:5" hidden="1" x14ac:dyDescent="0.25">
      <c r="B37" s="39">
        <v>44281</v>
      </c>
      <c r="C37" s="40">
        <v>1663</v>
      </c>
      <c r="D37" s="40">
        <v>646</v>
      </c>
      <c r="E37" s="40">
        <v>2309</v>
      </c>
    </row>
    <row r="38" spans="2:5" hidden="1" x14ac:dyDescent="0.25">
      <c r="B38" s="39">
        <v>44288</v>
      </c>
      <c r="C38" s="41">
        <v>1710</v>
      </c>
      <c r="D38" s="41">
        <v>671</v>
      </c>
      <c r="E38" s="41">
        <v>2381</v>
      </c>
    </row>
    <row r="39" spans="2:5" x14ac:dyDescent="0.25">
      <c r="B39" s="57">
        <v>44295</v>
      </c>
      <c r="C39" s="58">
        <v>1759</v>
      </c>
      <c r="D39" s="58">
        <v>683</v>
      </c>
      <c r="E39" s="58">
        <v>2442</v>
      </c>
    </row>
    <row r="40" spans="2:5" x14ac:dyDescent="0.25">
      <c r="B40" s="57">
        <v>44302</v>
      </c>
      <c r="C40" s="58">
        <v>1808</v>
      </c>
      <c r="D40" s="58">
        <v>705</v>
      </c>
      <c r="E40" s="58">
        <v>2513</v>
      </c>
    </row>
    <row r="41" spans="2:5" x14ac:dyDescent="0.25">
      <c r="B41" s="57">
        <v>44309</v>
      </c>
      <c r="C41" s="58">
        <v>1859</v>
      </c>
      <c r="D41" s="58">
        <v>718</v>
      </c>
      <c r="E41" s="58">
        <v>2577</v>
      </c>
    </row>
    <row r="42" spans="2:5" x14ac:dyDescent="0.25">
      <c r="B42" s="57">
        <v>44316</v>
      </c>
      <c r="C42" s="58">
        <v>1906</v>
      </c>
      <c r="D42" s="58">
        <v>729</v>
      </c>
      <c r="E42" s="58">
        <v>2635</v>
      </c>
    </row>
    <row r="43" spans="2:5" x14ac:dyDescent="0.25">
      <c r="B43" s="57">
        <v>44323</v>
      </c>
      <c r="C43" s="58">
        <v>1940</v>
      </c>
      <c r="D43" s="58">
        <v>744</v>
      </c>
      <c r="E43" s="58">
        <v>2684</v>
      </c>
    </row>
    <row r="44" spans="2:5" x14ac:dyDescent="0.25">
      <c r="B44" s="57">
        <v>44330</v>
      </c>
      <c r="C44" s="59">
        <v>1979</v>
      </c>
      <c r="D44" s="60">
        <v>754</v>
      </c>
      <c r="E44" s="59">
        <v>2733</v>
      </c>
    </row>
    <row r="45" spans="2:5" x14ac:dyDescent="0.25">
      <c r="B45" s="57">
        <v>44337</v>
      </c>
      <c r="C45" s="59">
        <v>2021</v>
      </c>
      <c r="D45" s="60">
        <v>766</v>
      </c>
      <c r="E45" s="59">
        <v>2787</v>
      </c>
    </row>
    <row r="46" spans="2:5" x14ac:dyDescent="0.25">
      <c r="B46" s="57">
        <v>44344</v>
      </c>
      <c r="C46" s="59">
        <v>2075</v>
      </c>
      <c r="D46" s="60">
        <v>786</v>
      </c>
      <c r="E46" s="59">
        <v>2861</v>
      </c>
    </row>
    <row r="47" spans="2:5" x14ac:dyDescent="0.25">
      <c r="B47" s="57">
        <v>44351</v>
      </c>
      <c r="C47" s="59">
        <v>2118</v>
      </c>
      <c r="D47" s="60">
        <v>793</v>
      </c>
      <c r="E47" s="59">
        <v>2911</v>
      </c>
    </row>
    <row r="48" spans="2:5" x14ac:dyDescent="0.25">
      <c r="B48" s="57">
        <v>44358</v>
      </c>
      <c r="C48" s="59">
        <v>2170</v>
      </c>
      <c r="D48" s="60">
        <v>806</v>
      </c>
      <c r="E48" s="59">
        <v>2976</v>
      </c>
    </row>
    <row r="49" spans="2:5" x14ac:dyDescent="0.25">
      <c r="B49" s="57">
        <v>44365</v>
      </c>
      <c r="C49" s="59">
        <v>2212</v>
      </c>
      <c r="D49" s="60">
        <v>823</v>
      </c>
      <c r="E49" s="59">
        <v>3035</v>
      </c>
    </row>
    <row r="50" spans="2:5" x14ac:dyDescent="0.25">
      <c r="B50" s="57">
        <v>44372</v>
      </c>
      <c r="C50" s="61">
        <v>2256</v>
      </c>
      <c r="D50" s="62">
        <v>842</v>
      </c>
      <c r="E50" s="59">
        <f>C50+D50</f>
        <v>3098</v>
      </c>
    </row>
    <row r="51" spans="2:5" x14ac:dyDescent="0.25">
      <c r="B51" s="57">
        <v>44379</v>
      </c>
      <c r="C51" s="61">
        <v>2316</v>
      </c>
      <c r="D51" s="62">
        <v>867</v>
      </c>
      <c r="E51" s="59">
        <f>C51+D51</f>
        <v>3183</v>
      </c>
    </row>
  </sheetData>
  <mergeCells count="1">
    <mergeCell ref="B2:E5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5"/>
  <sheetViews>
    <sheetView topLeftCell="A4" zoomScale="85" zoomScaleNormal="85" workbookViewId="0">
      <pane xSplit="1" topLeftCell="B1" activePane="topRight" state="frozen"/>
      <selection pane="topRight" activeCell="S12" sqref="S12"/>
    </sheetView>
  </sheetViews>
  <sheetFormatPr defaultRowHeight="15" x14ac:dyDescent="0.25"/>
  <cols>
    <col min="1" max="1" width="47.5703125" style="6" customWidth="1"/>
    <col min="2" max="2" width="24.5703125" style="7" customWidth="1"/>
    <col min="3" max="3" width="13.140625" style="7" bestFit="1" customWidth="1"/>
    <col min="4" max="16384" width="9.140625" style="7"/>
  </cols>
  <sheetData>
    <row r="1" spans="1:2" ht="15.75" x14ac:dyDescent="0.25">
      <c r="B1" s="8" t="s">
        <v>34</v>
      </c>
    </row>
    <row r="2" spans="1:2" ht="33.75" customHeight="1" x14ac:dyDescent="0.3">
      <c r="A2" s="68" t="s">
        <v>35</v>
      </c>
      <c r="B2" s="68"/>
    </row>
    <row r="3" spans="1:2" x14ac:dyDescent="0.25">
      <c r="A3" s="9"/>
      <c r="B3" s="63" t="s">
        <v>76</v>
      </c>
    </row>
    <row r="4" spans="1:2" ht="30" x14ac:dyDescent="0.25">
      <c r="A4" s="10" t="s">
        <v>36</v>
      </c>
      <c r="B4" s="11">
        <f>B6+B27+B48+B69</f>
        <v>21801</v>
      </c>
    </row>
    <row r="5" spans="1:2" x14ac:dyDescent="0.25">
      <c r="A5" s="12" t="s">
        <v>16</v>
      </c>
      <c r="B5" s="14"/>
    </row>
    <row r="6" spans="1:2" x14ac:dyDescent="0.25">
      <c r="A6" s="10" t="s">
        <v>37</v>
      </c>
      <c r="B6" s="11">
        <f>SUM(B7:B26)</f>
        <v>2626</v>
      </c>
    </row>
    <row r="7" spans="1:2" ht="30" x14ac:dyDescent="0.25">
      <c r="A7" s="15" t="s">
        <v>17</v>
      </c>
      <c r="B7" s="42">
        <v>325</v>
      </c>
    </row>
    <row r="8" spans="1:2" x14ac:dyDescent="0.25">
      <c r="A8" s="15" t="s">
        <v>18</v>
      </c>
      <c r="B8" s="43">
        <v>0</v>
      </c>
    </row>
    <row r="9" spans="1:2" x14ac:dyDescent="0.25">
      <c r="A9" s="15" t="s">
        <v>19</v>
      </c>
      <c r="B9" s="42">
        <v>1687</v>
      </c>
    </row>
    <row r="10" spans="1:2" ht="30" x14ac:dyDescent="0.25">
      <c r="A10" s="16" t="s">
        <v>38</v>
      </c>
      <c r="B10" s="43">
        <v>0</v>
      </c>
    </row>
    <row r="11" spans="1:2" ht="45" x14ac:dyDescent="0.25">
      <c r="A11" s="16" t="s">
        <v>39</v>
      </c>
      <c r="B11" s="43">
        <v>0</v>
      </c>
    </row>
    <row r="12" spans="1:2" x14ac:dyDescent="0.25">
      <c r="A12" s="15" t="s">
        <v>20</v>
      </c>
      <c r="B12" s="43">
        <v>0</v>
      </c>
    </row>
    <row r="13" spans="1:2" ht="30" x14ac:dyDescent="0.25">
      <c r="A13" s="16" t="s">
        <v>40</v>
      </c>
      <c r="B13" s="42">
        <v>117</v>
      </c>
    </row>
    <row r="14" spans="1:2" ht="30" x14ac:dyDescent="0.25">
      <c r="A14" s="16" t="s">
        <v>41</v>
      </c>
      <c r="B14" s="43">
        <v>0</v>
      </c>
    </row>
    <row r="15" spans="1:2" x14ac:dyDescent="0.25">
      <c r="A15" s="15" t="s">
        <v>21</v>
      </c>
      <c r="B15" s="43">
        <v>0</v>
      </c>
    </row>
    <row r="16" spans="1:2" x14ac:dyDescent="0.25">
      <c r="A16" s="15" t="s">
        <v>22</v>
      </c>
      <c r="B16" s="42">
        <v>364</v>
      </c>
    </row>
    <row r="17" spans="1:2" x14ac:dyDescent="0.25">
      <c r="A17" s="16" t="s">
        <v>42</v>
      </c>
      <c r="B17" s="42">
        <v>103</v>
      </c>
    </row>
    <row r="18" spans="1:2" ht="30" x14ac:dyDescent="0.25">
      <c r="A18" s="16" t="s">
        <v>43</v>
      </c>
      <c r="B18" s="43">
        <v>0</v>
      </c>
    </row>
    <row r="19" spans="1:2" ht="30" x14ac:dyDescent="0.25">
      <c r="A19" s="15" t="s">
        <v>44</v>
      </c>
      <c r="B19" s="43">
        <v>0</v>
      </c>
    </row>
    <row r="20" spans="1:2" x14ac:dyDescent="0.25">
      <c r="A20" s="15" t="s">
        <v>23</v>
      </c>
      <c r="B20" s="43">
        <v>0</v>
      </c>
    </row>
    <row r="21" spans="1:2" ht="30" x14ac:dyDescent="0.25">
      <c r="A21" s="15" t="s">
        <v>24</v>
      </c>
      <c r="B21" s="43">
        <v>0</v>
      </c>
    </row>
    <row r="22" spans="1:2" ht="30" x14ac:dyDescent="0.25">
      <c r="A22" s="15" t="s">
        <v>25</v>
      </c>
      <c r="B22" s="43">
        <v>0</v>
      </c>
    </row>
    <row r="23" spans="1:2" ht="34.5" customHeight="1" x14ac:dyDescent="0.25">
      <c r="A23" s="16" t="s">
        <v>45</v>
      </c>
      <c r="B23" s="43">
        <v>0</v>
      </c>
    </row>
    <row r="24" spans="1:2" ht="34.5" customHeight="1" x14ac:dyDescent="0.25">
      <c r="A24" s="16" t="s">
        <v>46</v>
      </c>
      <c r="B24" s="43">
        <v>0</v>
      </c>
    </row>
    <row r="25" spans="1:2" ht="30" x14ac:dyDescent="0.25">
      <c r="A25" s="15" t="s">
        <v>26</v>
      </c>
      <c r="B25" s="43">
        <v>0</v>
      </c>
    </row>
    <row r="26" spans="1:2" x14ac:dyDescent="0.25">
      <c r="A26" s="15" t="s">
        <v>27</v>
      </c>
      <c r="B26" s="43">
        <v>30</v>
      </c>
    </row>
    <row r="27" spans="1:2" x14ac:dyDescent="0.25">
      <c r="A27" s="10" t="s">
        <v>47</v>
      </c>
      <c r="B27" s="11">
        <f>SUM(B28:B47)</f>
        <v>9170</v>
      </c>
    </row>
    <row r="28" spans="1:2" ht="30" x14ac:dyDescent="0.25">
      <c r="A28" s="16" t="s">
        <v>28</v>
      </c>
      <c r="B28" s="42">
        <v>1856</v>
      </c>
    </row>
    <row r="29" spans="1:2" x14ac:dyDescent="0.25">
      <c r="A29" s="16" t="s">
        <v>18</v>
      </c>
      <c r="B29" s="42">
        <v>179</v>
      </c>
    </row>
    <row r="30" spans="1:2" x14ac:dyDescent="0.25">
      <c r="A30" s="16" t="s">
        <v>19</v>
      </c>
      <c r="B30" s="42">
        <v>949</v>
      </c>
    </row>
    <row r="31" spans="1:2" ht="30" x14ac:dyDescent="0.25">
      <c r="A31" s="16" t="s">
        <v>38</v>
      </c>
      <c r="B31" s="44">
        <v>177</v>
      </c>
    </row>
    <row r="32" spans="1:2" ht="45" x14ac:dyDescent="0.25">
      <c r="A32" s="16" t="s">
        <v>39</v>
      </c>
      <c r="B32" s="44">
        <v>154</v>
      </c>
    </row>
    <row r="33" spans="1:3" x14ac:dyDescent="0.25">
      <c r="A33" s="16" t="s">
        <v>20</v>
      </c>
      <c r="B33" s="44">
        <v>820</v>
      </c>
    </row>
    <row r="34" spans="1:3" ht="30" x14ac:dyDescent="0.25">
      <c r="A34" s="16" t="s">
        <v>40</v>
      </c>
      <c r="B34" s="44">
        <v>1983</v>
      </c>
    </row>
    <row r="35" spans="1:3" ht="30" x14ac:dyDescent="0.25">
      <c r="A35" s="16" t="s">
        <v>41</v>
      </c>
      <c r="B35" s="44">
        <v>464</v>
      </c>
    </row>
    <row r="36" spans="1:3" x14ac:dyDescent="0.25">
      <c r="A36" s="16" t="s">
        <v>21</v>
      </c>
      <c r="B36" s="44">
        <v>103</v>
      </c>
    </row>
    <row r="37" spans="1:3" x14ac:dyDescent="0.25">
      <c r="A37" s="16" t="s">
        <v>22</v>
      </c>
      <c r="B37" s="44">
        <v>1130</v>
      </c>
    </row>
    <row r="38" spans="1:3" x14ac:dyDescent="0.25">
      <c r="A38" s="16" t="s">
        <v>42</v>
      </c>
      <c r="B38" s="45">
        <v>0</v>
      </c>
    </row>
    <row r="39" spans="1:3" ht="30" x14ac:dyDescent="0.25">
      <c r="A39" s="16" t="s">
        <v>43</v>
      </c>
      <c r="B39" s="44">
        <v>538</v>
      </c>
    </row>
    <row r="40" spans="1:3" ht="30" x14ac:dyDescent="0.25">
      <c r="A40" s="16" t="s">
        <v>29</v>
      </c>
      <c r="B40" s="44">
        <v>187</v>
      </c>
    </row>
    <row r="41" spans="1:3" x14ac:dyDescent="0.25">
      <c r="A41" s="16" t="s">
        <v>23</v>
      </c>
      <c r="B41" s="45">
        <v>0</v>
      </c>
    </row>
    <row r="42" spans="1:3" ht="30" x14ac:dyDescent="0.25">
      <c r="A42" s="16" t="s">
        <v>24</v>
      </c>
      <c r="B42" s="45">
        <v>243</v>
      </c>
    </row>
    <row r="43" spans="1:3" ht="30" x14ac:dyDescent="0.25">
      <c r="A43" s="16" t="s">
        <v>25</v>
      </c>
      <c r="B43" s="44">
        <v>387</v>
      </c>
    </row>
    <row r="44" spans="1:3" ht="30.75" customHeight="1" x14ac:dyDescent="0.25">
      <c r="A44" s="16" t="s">
        <v>45</v>
      </c>
      <c r="B44" s="45">
        <v>0</v>
      </c>
    </row>
    <row r="45" spans="1:3" ht="30" x14ac:dyDescent="0.25">
      <c r="A45" s="16" t="s">
        <v>46</v>
      </c>
      <c r="B45" s="45">
        <v>0</v>
      </c>
    </row>
    <row r="46" spans="1:3" ht="30" x14ac:dyDescent="0.25">
      <c r="A46" s="16" t="s">
        <v>26</v>
      </c>
      <c r="B46" s="45">
        <v>0</v>
      </c>
    </row>
    <row r="47" spans="1:3" x14ac:dyDescent="0.25">
      <c r="A47" s="16" t="s">
        <v>27</v>
      </c>
      <c r="B47" s="45">
        <v>0</v>
      </c>
    </row>
    <row r="48" spans="1:3" x14ac:dyDescent="0.25">
      <c r="A48" s="10" t="s">
        <v>55</v>
      </c>
      <c r="B48" s="11">
        <f>SUM(B49:B68)</f>
        <v>0</v>
      </c>
      <c r="C48" s="6"/>
    </row>
    <row r="49" spans="1:2" ht="30" x14ac:dyDescent="0.25">
      <c r="A49" s="16" t="s">
        <v>17</v>
      </c>
      <c r="B49" s="13" t="s">
        <v>33</v>
      </c>
    </row>
    <row r="50" spans="1:2" x14ac:dyDescent="0.25">
      <c r="A50" s="16" t="s">
        <v>18</v>
      </c>
      <c r="B50" s="13" t="s">
        <v>33</v>
      </c>
    </row>
    <row r="51" spans="1:2" x14ac:dyDescent="0.25">
      <c r="A51" s="16" t="s">
        <v>19</v>
      </c>
      <c r="B51" s="13" t="s">
        <v>33</v>
      </c>
    </row>
    <row r="52" spans="1:2" ht="30" x14ac:dyDescent="0.25">
      <c r="A52" s="16" t="s">
        <v>38</v>
      </c>
      <c r="B52" s="13" t="s">
        <v>33</v>
      </c>
    </row>
    <row r="53" spans="1:2" ht="45" x14ac:dyDescent="0.25">
      <c r="A53" s="16" t="s">
        <v>39</v>
      </c>
      <c r="B53" s="13" t="s">
        <v>33</v>
      </c>
    </row>
    <row r="54" spans="1:2" x14ac:dyDescent="0.25">
      <c r="A54" s="16" t="s">
        <v>20</v>
      </c>
      <c r="B54" s="13" t="s">
        <v>33</v>
      </c>
    </row>
    <row r="55" spans="1:2" ht="30" x14ac:dyDescent="0.25">
      <c r="A55" s="16" t="s">
        <v>40</v>
      </c>
      <c r="B55" s="13" t="s">
        <v>33</v>
      </c>
    </row>
    <row r="56" spans="1:2" ht="30" x14ac:dyDescent="0.25">
      <c r="A56" s="16" t="s">
        <v>41</v>
      </c>
      <c r="B56" s="13" t="s">
        <v>33</v>
      </c>
    </row>
    <row r="57" spans="1:2" x14ac:dyDescent="0.25">
      <c r="A57" s="16" t="s">
        <v>30</v>
      </c>
      <c r="B57" s="13" t="s">
        <v>33</v>
      </c>
    </row>
    <row r="58" spans="1:2" x14ac:dyDescent="0.25">
      <c r="A58" s="16" t="s">
        <v>22</v>
      </c>
      <c r="B58" s="13" t="s">
        <v>33</v>
      </c>
    </row>
    <row r="59" spans="1:2" x14ac:dyDescent="0.25">
      <c r="A59" s="16" t="s">
        <v>42</v>
      </c>
      <c r="B59" s="13" t="s">
        <v>33</v>
      </c>
    </row>
    <row r="60" spans="1:2" ht="30" x14ac:dyDescent="0.25">
      <c r="A60" s="16" t="s">
        <v>43</v>
      </c>
      <c r="B60" s="13" t="s">
        <v>33</v>
      </c>
    </row>
    <row r="61" spans="1:2" ht="30" x14ac:dyDescent="0.25">
      <c r="A61" s="16" t="s">
        <v>31</v>
      </c>
      <c r="B61" s="13" t="s">
        <v>33</v>
      </c>
    </row>
    <row r="62" spans="1:2" x14ac:dyDescent="0.25">
      <c r="A62" s="16" t="s">
        <v>23</v>
      </c>
      <c r="B62" s="13" t="s">
        <v>33</v>
      </c>
    </row>
    <row r="63" spans="1:2" ht="30" x14ac:dyDescent="0.25">
      <c r="A63" s="16" t="s">
        <v>48</v>
      </c>
      <c r="B63" s="13" t="s">
        <v>33</v>
      </c>
    </row>
    <row r="64" spans="1:2" ht="30" x14ac:dyDescent="0.25">
      <c r="A64" s="16" t="s">
        <v>25</v>
      </c>
      <c r="B64" s="13" t="s">
        <v>33</v>
      </c>
    </row>
    <row r="65" spans="1:2" ht="29.25" customHeight="1" x14ac:dyDescent="0.25">
      <c r="A65" s="16" t="s">
        <v>45</v>
      </c>
      <c r="B65" s="13" t="s">
        <v>33</v>
      </c>
    </row>
    <row r="66" spans="1:2" ht="30" x14ac:dyDescent="0.25">
      <c r="A66" s="16" t="s">
        <v>46</v>
      </c>
      <c r="B66" s="13" t="s">
        <v>33</v>
      </c>
    </row>
    <row r="67" spans="1:2" ht="30" x14ac:dyDescent="0.25">
      <c r="A67" s="16" t="s">
        <v>26</v>
      </c>
      <c r="B67" s="13" t="s">
        <v>33</v>
      </c>
    </row>
    <row r="68" spans="1:2" x14ac:dyDescent="0.25">
      <c r="A68" s="16" t="s">
        <v>27</v>
      </c>
      <c r="B68" s="13" t="s">
        <v>33</v>
      </c>
    </row>
    <row r="69" spans="1:2" ht="18" customHeight="1" x14ac:dyDescent="0.25">
      <c r="A69" s="10" t="s">
        <v>49</v>
      </c>
      <c r="B69" s="11">
        <f>SUM(B70:B89)</f>
        <v>10005</v>
      </c>
    </row>
    <row r="70" spans="1:2" ht="30" x14ac:dyDescent="0.25">
      <c r="A70" s="16" t="s">
        <v>50</v>
      </c>
      <c r="B70" s="42">
        <v>397</v>
      </c>
    </row>
    <row r="71" spans="1:2" x14ac:dyDescent="0.25">
      <c r="A71" s="16" t="s">
        <v>18</v>
      </c>
      <c r="B71" s="42">
        <v>1</v>
      </c>
    </row>
    <row r="72" spans="1:2" x14ac:dyDescent="0.25">
      <c r="A72" s="16" t="s">
        <v>19</v>
      </c>
      <c r="B72" s="42">
        <v>612</v>
      </c>
    </row>
    <row r="73" spans="1:2" ht="30" x14ac:dyDescent="0.25">
      <c r="A73" s="16" t="s">
        <v>38</v>
      </c>
      <c r="B73" s="42">
        <v>12</v>
      </c>
    </row>
    <row r="74" spans="1:2" ht="45" x14ac:dyDescent="0.25">
      <c r="A74" s="16" t="s">
        <v>39</v>
      </c>
      <c r="B74" s="42">
        <v>15</v>
      </c>
    </row>
    <row r="75" spans="1:2" x14ac:dyDescent="0.25">
      <c r="A75" s="16" t="s">
        <v>20</v>
      </c>
      <c r="B75" s="42">
        <v>960</v>
      </c>
    </row>
    <row r="76" spans="1:2" ht="30" x14ac:dyDescent="0.25">
      <c r="A76" s="16" t="s">
        <v>40</v>
      </c>
      <c r="B76" s="42">
        <v>3647</v>
      </c>
    </row>
    <row r="77" spans="1:2" x14ac:dyDescent="0.25">
      <c r="A77" s="16" t="s">
        <v>22</v>
      </c>
      <c r="B77" s="42">
        <v>972</v>
      </c>
    </row>
    <row r="78" spans="1:2" ht="30" x14ac:dyDescent="0.25">
      <c r="A78" s="16" t="s">
        <v>41</v>
      </c>
      <c r="B78" s="42">
        <v>417</v>
      </c>
    </row>
    <row r="79" spans="1:2" x14ac:dyDescent="0.25">
      <c r="A79" s="16" t="s">
        <v>21</v>
      </c>
      <c r="B79" s="42">
        <v>183</v>
      </c>
    </row>
    <row r="80" spans="1:2" x14ac:dyDescent="0.25">
      <c r="A80" s="16" t="s">
        <v>42</v>
      </c>
      <c r="B80" s="42">
        <v>31</v>
      </c>
    </row>
    <row r="81" spans="1:2" ht="30" x14ac:dyDescent="0.25">
      <c r="A81" s="16" t="s">
        <v>43</v>
      </c>
      <c r="B81" s="42">
        <v>316</v>
      </c>
    </row>
    <row r="82" spans="1:2" ht="30" x14ac:dyDescent="0.25">
      <c r="A82" s="16" t="s">
        <v>31</v>
      </c>
      <c r="B82" s="42">
        <v>692</v>
      </c>
    </row>
    <row r="83" spans="1:2" ht="30" x14ac:dyDescent="0.25">
      <c r="A83" s="16" t="s">
        <v>25</v>
      </c>
      <c r="B83" s="42">
        <v>338</v>
      </c>
    </row>
    <row r="84" spans="1:2" ht="30.75" customHeight="1" x14ac:dyDescent="0.25">
      <c r="A84" s="16" t="s">
        <v>45</v>
      </c>
      <c r="B84" s="42">
        <v>3</v>
      </c>
    </row>
    <row r="85" spans="1:2" x14ac:dyDescent="0.25">
      <c r="A85" s="16" t="s">
        <v>23</v>
      </c>
      <c r="B85" s="42">
        <v>270</v>
      </c>
    </row>
    <row r="86" spans="1:2" ht="30" x14ac:dyDescent="0.25">
      <c r="A86" s="16" t="s">
        <v>48</v>
      </c>
      <c r="B86" s="42">
        <v>91</v>
      </c>
    </row>
    <row r="87" spans="1:2" ht="30" x14ac:dyDescent="0.25">
      <c r="A87" s="16" t="s">
        <v>46</v>
      </c>
      <c r="B87" s="42">
        <v>147</v>
      </c>
    </row>
    <row r="88" spans="1:2" ht="30" x14ac:dyDescent="0.25">
      <c r="A88" s="16" t="s">
        <v>26</v>
      </c>
      <c r="B88" s="42">
        <v>0</v>
      </c>
    </row>
    <row r="89" spans="1:2" x14ac:dyDescent="0.25">
      <c r="A89" s="16" t="s">
        <v>51</v>
      </c>
      <c r="B89" s="42">
        <v>901</v>
      </c>
    </row>
    <row r="90" spans="1:2" ht="15" customHeight="1" x14ac:dyDescent="0.25">
      <c r="B90" s="17"/>
    </row>
    <row r="91" spans="1:2" ht="15" customHeight="1" x14ac:dyDescent="0.25">
      <c r="A91" s="69" t="s">
        <v>71</v>
      </c>
      <c r="B91" s="69"/>
    </row>
    <row r="92" spans="1:2" x14ac:dyDescent="0.25">
      <c r="A92" s="69"/>
      <c r="B92" s="69"/>
    </row>
    <row r="93" spans="1:2" x14ac:dyDescent="0.25">
      <c r="A93" s="69"/>
      <c r="B93" s="69"/>
    </row>
    <row r="94" spans="1:2" x14ac:dyDescent="0.25">
      <c r="A94" s="69"/>
      <c r="B94" s="69"/>
    </row>
    <row r="95" spans="1:2" x14ac:dyDescent="0.25">
      <c r="A95" s="69"/>
      <c r="B95" s="69"/>
    </row>
    <row r="96" spans="1:2" x14ac:dyDescent="0.25">
      <c r="A96" s="69"/>
      <c r="B96" s="69"/>
    </row>
    <row r="97" spans="1:2" x14ac:dyDescent="0.25">
      <c r="A97" s="69"/>
      <c r="B97" s="69"/>
    </row>
    <row r="98" spans="1:2" x14ac:dyDescent="0.25">
      <c r="A98" s="69"/>
      <c r="B98" s="69"/>
    </row>
    <row r="99" spans="1:2" x14ac:dyDescent="0.25">
      <c r="A99" s="69"/>
      <c r="B99" s="69"/>
    </row>
    <row r="100" spans="1:2" x14ac:dyDescent="0.25">
      <c r="A100" s="69"/>
      <c r="B100" s="69"/>
    </row>
    <row r="101" spans="1:2" x14ac:dyDescent="0.25">
      <c r="A101" s="69"/>
      <c r="B101" s="69"/>
    </row>
    <row r="102" spans="1:2" x14ac:dyDescent="0.25">
      <c r="A102" s="69"/>
      <c r="B102" s="69"/>
    </row>
    <row r="103" spans="1:2" x14ac:dyDescent="0.25">
      <c r="A103" s="69"/>
      <c r="B103" s="69"/>
    </row>
    <row r="104" spans="1:2" x14ac:dyDescent="0.25">
      <c r="A104" s="69"/>
      <c r="B104" s="69"/>
    </row>
    <row r="105" spans="1:2" x14ac:dyDescent="0.25">
      <c r="A105" s="69"/>
      <c r="B105" s="69"/>
    </row>
  </sheetData>
  <mergeCells count="2">
    <mergeCell ref="A2:B2"/>
    <mergeCell ref="A91:B10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zoomScale="85" zoomScaleNormal="85" workbookViewId="0">
      <pane xSplit="1" topLeftCell="B1" activePane="topRight" state="frozen"/>
      <selection pane="topRight" activeCell="E24" sqref="E24"/>
    </sheetView>
  </sheetViews>
  <sheetFormatPr defaultRowHeight="15" x14ac:dyDescent="0.25"/>
  <cols>
    <col min="1" max="1" width="47.5703125" style="6" customWidth="1"/>
    <col min="2" max="2" width="24.5703125" style="7" customWidth="1"/>
    <col min="3" max="3" width="12.140625" style="7" customWidth="1"/>
    <col min="4" max="4" width="9.140625" style="7"/>
    <col min="5" max="5" width="15.42578125" style="7" bestFit="1" customWidth="1"/>
    <col min="6" max="6" width="23.85546875" style="7" customWidth="1"/>
    <col min="7" max="16384" width="9.140625" style="7"/>
  </cols>
  <sheetData>
    <row r="1" spans="1:5" ht="15.75" x14ac:dyDescent="0.25">
      <c r="B1" s="18" t="s">
        <v>52</v>
      </c>
    </row>
    <row r="2" spans="1:5" ht="33.75" customHeight="1" x14ac:dyDescent="0.25">
      <c r="A2" s="70" t="s">
        <v>53</v>
      </c>
      <c r="B2" s="70"/>
    </row>
    <row r="3" spans="1:5" x14ac:dyDescent="0.25">
      <c r="A3" s="9"/>
      <c r="B3" s="71" t="s">
        <v>76</v>
      </c>
    </row>
    <row r="4" spans="1:5" x14ac:dyDescent="0.25">
      <c r="A4" s="10" t="s">
        <v>54</v>
      </c>
      <c r="B4" s="19">
        <f>B6+B27+B48</f>
        <v>37175694</v>
      </c>
    </row>
    <row r="5" spans="1:5" x14ac:dyDescent="0.25">
      <c r="A5" s="12" t="s">
        <v>16</v>
      </c>
      <c r="B5" s="14"/>
    </row>
    <row r="6" spans="1:5" x14ac:dyDescent="0.25">
      <c r="A6" s="10" t="s">
        <v>37</v>
      </c>
      <c r="B6" s="19">
        <f>SUM(B7:B26)</f>
        <v>5781641</v>
      </c>
    </row>
    <row r="7" spans="1:5" ht="30" customHeight="1" x14ac:dyDescent="0.25">
      <c r="A7" s="15" t="s">
        <v>17</v>
      </c>
      <c r="B7" s="20">
        <v>0</v>
      </c>
    </row>
    <row r="8" spans="1:5" x14ac:dyDescent="0.25">
      <c r="A8" s="15" t="s">
        <v>18</v>
      </c>
      <c r="B8" s="20">
        <v>0</v>
      </c>
    </row>
    <row r="9" spans="1:5" x14ac:dyDescent="0.25">
      <c r="A9" s="15" t="s">
        <v>19</v>
      </c>
      <c r="B9" s="72">
        <v>2458276</v>
      </c>
    </row>
    <row r="10" spans="1:5" ht="30" x14ac:dyDescent="0.25">
      <c r="A10" s="16" t="s">
        <v>38</v>
      </c>
      <c r="B10" s="20">
        <v>0</v>
      </c>
      <c r="E10" s="23"/>
    </row>
    <row r="11" spans="1:5" ht="45" x14ac:dyDescent="0.25">
      <c r="A11" s="16" t="s">
        <v>39</v>
      </c>
      <c r="B11" s="20">
        <v>0</v>
      </c>
      <c r="E11" s="24"/>
    </row>
    <row r="12" spans="1:5" x14ac:dyDescent="0.25">
      <c r="A12" s="15" t="s">
        <v>20</v>
      </c>
      <c r="B12" s="20">
        <v>0</v>
      </c>
      <c r="E12" s="22"/>
    </row>
    <row r="13" spans="1:5" ht="30" x14ac:dyDescent="0.25">
      <c r="A13" s="16" t="s">
        <v>40</v>
      </c>
      <c r="B13" s="72">
        <v>1777055</v>
      </c>
    </row>
    <row r="14" spans="1:5" ht="30" x14ac:dyDescent="0.25">
      <c r="A14" s="16" t="s">
        <v>41</v>
      </c>
      <c r="B14" s="20">
        <v>0</v>
      </c>
    </row>
    <row r="15" spans="1:5" x14ac:dyDescent="0.25">
      <c r="A15" s="15" t="s">
        <v>21</v>
      </c>
      <c r="B15" s="20">
        <v>0</v>
      </c>
    </row>
    <row r="16" spans="1:5" x14ac:dyDescent="0.25">
      <c r="A16" s="15" t="s">
        <v>22</v>
      </c>
      <c r="B16" s="72">
        <v>746672</v>
      </c>
    </row>
    <row r="17" spans="1:2" x14ac:dyDescent="0.25">
      <c r="A17" s="16" t="s">
        <v>42</v>
      </c>
      <c r="B17" s="20">
        <v>0</v>
      </c>
    </row>
    <row r="18" spans="1:2" ht="30" x14ac:dyDescent="0.25">
      <c r="A18" s="16" t="s">
        <v>43</v>
      </c>
      <c r="B18" s="20">
        <v>0</v>
      </c>
    </row>
    <row r="19" spans="1:2" ht="30" x14ac:dyDescent="0.25">
      <c r="A19" s="15" t="s">
        <v>44</v>
      </c>
      <c r="B19" s="20">
        <v>0</v>
      </c>
    </row>
    <row r="20" spans="1:2" x14ac:dyDescent="0.25">
      <c r="A20" s="15" t="s">
        <v>23</v>
      </c>
      <c r="B20" s="20">
        <v>0</v>
      </c>
    </row>
    <row r="21" spans="1:2" ht="30" x14ac:dyDescent="0.25">
      <c r="A21" s="15" t="s">
        <v>24</v>
      </c>
      <c r="B21" s="20">
        <v>0</v>
      </c>
    </row>
    <row r="22" spans="1:2" ht="30" x14ac:dyDescent="0.25">
      <c r="A22" s="15" t="s">
        <v>25</v>
      </c>
      <c r="B22" s="20">
        <v>0</v>
      </c>
    </row>
    <row r="23" spans="1:2" ht="34.5" customHeight="1" x14ac:dyDescent="0.25">
      <c r="A23" s="16" t="s">
        <v>45</v>
      </c>
      <c r="B23" s="20">
        <v>0</v>
      </c>
    </row>
    <row r="24" spans="1:2" ht="34.5" customHeight="1" x14ac:dyDescent="0.25">
      <c r="A24" s="16" t="s">
        <v>46</v>
      </c>
      <c r="B24" s="20">
        <v>0</v>
      </c>
    </row>
    <row r="25" spans="1:2" ht="30" x14ac:dyDescent="0.25">
      <c r="A25" s="15" t="s">
        <v>26</v>
      </c>
      <c r="B25" s="20">
        <v>0</v>
      </c>
    </row>
    <row r="26" spans="1:2" x14ac:dyDescent="0.25">
      <c r="A26" s="15" t="s">
        <v>27</v>
      </c>
      <c r="B26" s="20">
        <v>799638</v>
      </c>
    </row>
    <row r="27" spans="1:2" x14ac:dyDescent="0.25">
      <c r="A27" s="10" t="s">
        <v>47</v>
      </c>
      <c r="B27" s="19">
        <f>SUM(B28:B47)</f>
        <v>31394053</v>
      </c>
    </row>
    <row r="28" spans="1:2" ht="30" x14ac:dyDescent="0.25">
      <c r="A28" s="16" t="s">
        <v>28</v>
      </c>
      <c r="B28" s="72">
        <v>7671250</v>
      </c>
    </row>
    <row r="29" spans="1:2" x14ac:dyDescent="0.25">
      <c r="A29" s="16" t="s">
        <v>18</v>
      </c>
      <c r="B29" s="72">
        <v>412042</v>
      </c>
    </row>
    <row r="30" spans="1:2" x14ac:dyDescent="0.25">
      <c r="A30" s="16" t="s">
        <v>19</v>
      </c>
      <c r="B30" s="72">
        <v>1913674</v>
      </c>
    </row>
    <row r="31" spans="1:2" ht="30" x14ac:dyDescent="0.25">
      <c r="A31" s="16" t="s">
        <v>38</v>
      </c>
      <c r="B31" s="72">
        <v>445275</v>
      </c>
    </row>
    <row r="32" spans="1:2" ht="45" x14ac:dyDescent="0.25">
      <c r="A32" s="16" t="s">
        <v>39</v>
      </c>
      <c r="B32" s="72">
        <v>501266</v>
      </c>
    </row>
    <row r="33" spans="1:2" x14ac:dyDescent="0.25">
      <c r="A33" s="16" t="s">
        <v>20</v>
      </c>
      <c r="B33" s="72">
        <v>1350392</v>
      </c>
    </row>
    <row r="34" spans="1:2" ht="30" x14ac:dyDescent="0.25">
      <c r="A34" s="16" t="s">
        <v>40</v>
      </c>
      <c r="B34" s="72">
        <v>14397071</v>
      </c>
    </row>
    <row r="35" spans="1:2" ht="30" x14ac:dyDescent="0.25">
      <c r="A35" s="16" t="s">
        <v>41</v>
      </c>
      <c r="B35" s="72">
        <v>711476</v>
      </c>
    </row>
    <row r="36" spans="1:2" x14ac:dyDescent="0.25">
      <c r="A36" s="16" t="s">
        <v>21</v>
      </c>
      <c r="B36" s="72">
        <v>284920</v>
      </c>
    </row>
    <row r="37" spans="1:2" x14ac:dyDescent="0.25">
      <c r="A37" s="16" t="s">
        <v>22</v>
      </c>
      <c r="B37" s="72">
        <v>1861479</v>
      </c>
    </row>
    <row r="38" spans="1:2" x14ac:dyDescent="0.25">
      <c r="A38" s="16" t="s">
        <v>42</v>
      </c>
      <c r="B38" s="72"/>
    </row>
    <row r="39" spans="1:2" ht="30" x14ac:dyDescent="0.25">
      <c r="A39" s="16" t="s">
        <v>43</v>
      </c>
      <c r="B39" s="72">
        <v>769852</v>
      </c>
    </row>
    <row r="40" spans="1:2" ht="30" x14ac:dyDescent="0.25">
      <c r="A40" s="16" t="s">
        <v>29</v>
      </c>
      <c r="B40" s="72">
        <v>328726</v>
      </c>
    </row>
    <row r="41" spans="1:2" x14ac:dyDescent="0.25">
      <c r="A41" s="16" t="s">
        <v>23</v>
      </c>
      <c r="B41" s="20">
        <v>0</v>
      </c>
    </row>
    <row r="42" spans="1:2" ht="30" x14ac:dyDescent="0.25">
      <c r="A42" s="16" t="s">
        <v>48</v>
      </c>
      <c r="B42" s="72">
        <v>255602</v>
      </c>
    </row>
    <row r="43" spans="1:2" ht="30" x14ac:dyDescent="0.25">
      <c r="A43" s="16" t="s">
        <v>25</v>
      </c>
      <c r="B43" s="72">
        <v>491028</v>
      </c>
    </row>
    <row r="44" spans="1:2" ht="30.75" customHeight="1" x14ac:dyDescent="0.25">
      <c r="A44" s="16" t="s">
        <v>45</v>
      </c>
      <c r="B44" s="20">
        <v>0</v>
      </c>
    </row>
    <row r="45" spans="1:2" ht="30" x14ac:dyDescent="0.25">
      <c r="A45" s="16" t="s">
        <v>46</v>
      </c>
      <c r="B45" s="20">
        <v>0</v>
      </c>
    </row>
    <row r="46" spans="1:2" ht="30" x14ac:dyDescent="0.25">
      <c r="A46" s="16" t="s">
        <v>26</v>
      </c>
      <c r="B46" s="20">
        <v>0</v>
      </c>
    </row>
    <row r="47" spans="1:2" x14ac:dyDescent="0.25">
      <c r="A47" s="16" t="s">
        <v>27</v>
      </c>
      <c r="B47" s="20">
        <v>0</v>
      </c>
    </row>
    <row r="48" spans="1:2" x14ac:dyDescent="0.25">
      <c r="A48" s="10" t="s">
        <v>55</v>
      </c>
      <c r="B48" s="19">
        <v>0</v>
      </c>
    </row>
    <row r="49" spans="1:2" ht="30" x14ac:dyDescent="0.25">
      <c r="A49" s="16" t="s">
        <v>17</v>
      </c>
      <c r="B49" s="21" t="s">
        <v>33</v>
      </c>
    </row>
    <row r="50" spans="1:2" x14ac:dyDescent="0.25">
      <c r="A50" s="16" t="s">
        <v>18</v>
      </c>
      <c r="B50" s="21" t="s">
        <v>33</v>
      </c>
    </row>
    <row r="51" spans="1:2" x14ac:dyDescent="0.25">
      <c r="A51" s="16" t="s">
        <v>19</v>
      </c>
      <c r="B51" s="21" t="s">
        <v>33</v>
      </c>
    </row>
    <row r="52" spans="1:2" ht="30" x14ac:dyDescent="0.25">
      <c r="A52" s="16" t="s">
        <v>38</v>
      </c>
      <c r="B52" s="21" t="s">
        <v>33</v>
      </c>
    </row>
    <row r="53" spans="1:2" ht="45" x14ac:dyDescent="0.25">
      <c r="A53" s="16" t="s">
        <v>39</v>
      </c>
      <c r="B53" s="21" t="s">
        <v>33</v>
      </c>
    </row>
    <row r="54" spans="1:2" x14ac:dyDescent="0.25">
      <c r="A54" s="16" t="s">
        <v>20</v>
      </c>
      <c r="B54" s="21" t="s">
        <v>33</v>
      </c>
    </row>
    <row r="55" spans="1:2" ht="30" x14ac:dyDescent="0.25">
      <c r="A55" s="16" t="s">
        <v>40</v>
      </c>
      <c r="B55" s="21" t="s">
        <v>33</v>
      </c>
    </row>
    <row r="56" spans="1:2" ht="30" x14ac:dyDescent="0.25">
      <c r="A56" s="16" t="s">
        <v>41</v>
      </c>
      <c r="B56" s="21" t="s">
        <v>33</v>
      </c>
    </row>
    <row r="57" spans="1:2" x14ac:dyDescent="0.25">
      <c r="A57" s="16" t="s">
        <v>30</v>
      </c>
      <c r="B57" s="21" t="s">
        <v>33</v>
      </c>
    </row>
    <row r="58" spans="1:2" x14ac:dyDescent="0.25">
      <c r="A58" s="16" t="s">
        <v>22</v>
      </c>
      <c r="B58" s="21" t="s">
        <v>33</v>
      </c>
    </row>
    <row r="59" spans="1:2" x14ac:dyDescent="0.25">
      <c r="A59" s="16" t="s">
        <v>42</v>
      </c>
      <c r="B59" s="21" t="s">
        <v>33</v>
      </c>
    </row>
    <row r="60" spans="1:2" ht="30" x14ac:dyDescent="0.25">
      <c r="A60" s="16" t="s">
        <v>43</v>
      </c>
      <c r="B60" s="21" t="s">
        <v>33</v>
      </c>
    </row>
    <row r="61" spans="1:2" ht="30" x14ac:dyDescent="0.25">
      <c r="A61" s="16" t="s">
        <v>31</v>
      </c>
      <c r="B61" s="21" t="s">
        <v>33</v>
      </c>
    </row>
    <row r="62" spans="1:2" x14ac:dyDescent="0.25">
      <c r="A62" s="16" t="s">
        <v>23</v>
      </c>
      <c r="B62" s="21" t="s">
        <v>33</v>
      </c>
    </row>
    <row r="63" spans="1:2" ht="30" x14ac:dyDescent="0.25">
      <c r="A63" s="16" t="s">
        <v>48</v>
      </c>
      <c r="B63" s="21" t="s">
        <v>33</v>
      </c>
    </row>
    <row r="64" spans="1:2" ht="30" x14ac:dyDescent="0.25">
      <c r="A64" s="16" t="s">
        <v>25</v>
      </c>
      <c r="B64" s="21" t="s">
        <v>33</v>
      </c>
    </row>
    <row r="65" spans="1:2" ht="29.25" customHeight="1" x14ac:dyDescent="0.25">
      <c r="A65" s="16" t="s">
        <v>45</v>
      </c>
      <c r="B65" s="21" t="s">
        <v>33</v>
      </c>
    </row>
    <row r="66" spans="1:2" ht="30" x14ac:dyDescent="0.25">
      <c r="A66" s="16" t="s">
        <v>46</v>
      </c>
      <c r="B66" s="21" t="s">
        <v>33</v>
      </c>
    </row>
    <row r="67" spans="1:2" ht="30" x14ac:dyDescent="0.25">
      <c r="A67" s="16" t="s">
        <v>26</v>
      </c>
      <c r="B67" s="21" t="s">
        <v>33</v>
      </c>
    </row>
    <row r="68" spans="1:2" x14ac:dyDescent="0.25">
      <c r="A68" s="16" t="s">
        <v>27</v>
      </c>
      <c r="B68" s="21" t="s">
        <v>33</v>
      </c>
    </row>
    <row r="69" spans="1:2" ht="15" customHeight="1" x14ac:dyDescent="0.25">
      <c r="B69" s="17"/>
    </row>
    <row r="70" spans="1:2" ht="15" customHeight="1" x14ac:dyDescent="0.25">
      <c r="A70" s="69" t="s">
        <v>71</v>
      </c>
      <c r="B70" s="69"/>
    </row>
    <row r="71" spans="1:2" x14ac:dyDescent="0.25">
      <c r="A71" s="69"/>
      <c r="B71" s="69"/>
    </row>
    <row r="72" spans="1:2" x14ac:dyDescent="0.25">
      <c r="A72" s="69"/>
      <c r="B72" s="69"/>
    </row>
    <row r="73" spans="1:2" x14ac:dyDescent="0.25">
      <c r="A73" s="69"/>
      <c r="B73" s="69"/>
    </row>
    <row r="74" spans="1:2" x14ac:dyDescent="0.25">
      <c r="A74" s="69"/>
      <c r="B74" s="69"/>
    </row>
    <row r="75" spans="1:2" x14ac:dyDescent="0.25">
      <c r="A75" s="69"/>
      <c r="B75" s="69"/>
    </row>
    <row r="76" spans="1:2" x14ac:dyDescent="0.25">
      <c r="A76" s="69"/>
      <c r="B76" s="69"/>
    </row>
    <row r="77" spans="1:2" x14ac:dyDescent="0.25">
      <c r="A77" s="69"/>
      <c r="B77" s="69"/>
    </row>
    <row r="78" spans="1:2" x14ac:dyDescent="0.25">
      <c r="A78" s="69"/>
      <c r="B78" s="69"/>
    </row>
    <row r="79" spans="1:2" x14ac:dyDescent="0.25">
      <c r="A79" s="69"/>
      <c r="B79" s="69"/>
    </row>
    <row r="80" spans="1:2" x14ac:dyDescent="0.25">
      <c r="A80" s="69"/>
      <c r="B80" s="69"/>
    </row>
    <row r="81" spans="1:2" x14ac:dyDescent="0.25">
      <c r="A81" s="69"/>
      <c r="B81" s="69"/>
    </row>
    <row r="82" spans="1:2" x14ac:dyDescent="0.25">
      <c r="A82" s="69"/>
      <c r="B82" s="69"/>
    </row>
  </sheetData>
  <mergeCells count="2">
    <mergeCell ref="A2:B2"/>
    <mergeCell ref="A70:B82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tabSelected="1" workbookViewId="0">
      <selection activeCell="F25" sqref="F25"/>
    </sheetView>
  </sheetViews>
  <sheetFormatPr defaultRowHeight="15" x14ac:dyDescent="0.25"/>
  <cols>
    <col min="1" max="1" width="40.7109375" style="25" customWidth="1"/>
    <col min="2" max="2" width="21.42578125" style="25" customWidth="1"/>
    <col min="3" max="16384" width="9.140625" style="25"/>
  </cols>
  <sheetData>
    <row r="1" spans="1:2" x14ac:dyDescent="0.25">
      <c r="B1" s="26" t="s">
        <v>56</v>
      </c>
    </row>
    <row r="2" spans="1:2" x14ac:dyDescent="0.25">
      <c r="A2" s="27"/>
      <c r="B2" s="28" t="s">
        <v>76</v>
      </c>
    </row>
    <row r="3" spans="1:2" ht="45" x14ac:dyDescent="0.25">
      <c r="A3" s="50" t="s">
        <v>57</v>
      </c>
      <c r="B3" s="73">
        <v>1068401</v>
      </c>
    </row>
    <row r="4" spans="1:2" x14ac:dyDescent="0.25">
      <c r="A4" s="51" t="s">
        <v>58</v>
      </c>
      <c r="B4" s="46">
        <v>1068403</v>
      </c>
    </row>
    <row r="5" spans="1:2" x14ac:dyDescent="0.25">
      <c r="A5" s="32"/>
      <c r="B5" s="32"/>
    </row>
    <row r="6" spans="1:2" ht="30" x14ac:dyDescent="0.25">
      <c r="A6" s="52" t="s">
        <v>59</v>
      </c>
      <c r="B6" s="46">
        <v>89609</v>
      </c>
    </row>
    <row r="7" spans="1:2" x14ac:dyDescent="0.25">
      <c r="A7" s="51" t="s">
        <v>58</v>
      </c>
      <c r="B7" s="46">
        <v>89603</v>
      </c>
    </row>
    <row r="8" spans="1:2" x14ac:dyDescent="0.25">
      <c r="A8" s="32"/>
      <c r="B8" s="32"/>
    </row>
    <row r="9" spans="1:2" ht="75" x14ac:dyDescent="0.25">
      <c r="A9" s="50" t="s">
        <v>60</v>
      </c>
      <c r="B9" s="46">
        <v>55975</v>
      </c>
    </row>
    <row r="10" spans="1:2" x14ac:dyDescent="0.25">
      <c r="A10" s="51" t="s">
        <v>58</v>
      </c>
      <c r="B10" s="46">
        <v>55975</v>
      </c>
    </row>
    <row r="11" spans="1:2" x14ac:dyDescent="0.25">
      <c r="A11" s="32"/>
      <c r="B11" s="46"/>
    </row>
    <row r="12" spans="1:2" ht="30" x14ac:dyDescent="0.25">
      <c r="A12" s="52" t="s">
        <v>61</v>
      </c>
      <c r="B12" s="46">
        <v>883970</v>
      </c>
    </row>
    <row r="13" spans="1:2" x14ac:dyDescent="0.25">
      <c r="A13" s="51" t="s">
        <v>58</v>
      </c>
      <c r="B13" s="46">
        <v>883970</v>
      </c>
    </row>
    <row r="14" spans="1:2" x14ac:dyDescent="0.25">
      <c r="A14" s="32"/>
      <c r="B14" s="32"/>
    </row>
    <row r="15" spans="1:2" ht="45" x14ac:dyDescent="0.25">
      <c r="A15" s="52" t="s">
        <v>62</v>
      </c>
      <c r="B15" s="46">
        <v>41158</v>
      </c>
    </row>
    <row r="16" spans="1:2" x14ac:dyDescent="0.25">
      <c r="A16" s="51" t="s">
        <v>58</v>
      </c>
      <c r="B16" s="46">
        <v>41158</v>
      </c>
    </row>
    <row r="17" spans="1:2" x14ac:dyDescent="0.25">
      <c r="A17" s="32"/>
      <c r="B17" s="32"/>
    </row>
    <row r="18" spans="1:2" x14ac:dyDescent="0.25">
      <c r="A18" s="53" t="s">
        <v>72</v>
      </c>
      <c r="B18" s="46">
        <v>5970</v>
      </c>
    </row>
    <row r="19" spans="1:2" x14ac:dyDescent="0.25">
      <c r="A19" s="51" t="s">
        <v>58</v>
      </c>
      <c r="B19" s="46">
        <v>3761</v>
      </c>
    </row>
    <row r="20" spans="1:2" x14ac:dyDescent="0.25">
      <c r="A20" s="32"/>
      <c r="B20" s="32"/>
    </row>
    <row r="21" spans="1:2" ht="30" x14ac:dyDescent="0.25">
      <c r="A21" s="54" t="s">
        <v>73</v>
      </c>
      <c r="B21" s="47">
        <f>B3+B6+B9+B12+B15+B18</f>
        <v>2145083</v>
      </c>
    </row>
    <row r="22" spans="1:2" x14ac:dyDescent="0.25">
      <c r="A22" s="55" t="s">
        <v>74</v>
      </c>
      <c r="B22" s="47">
        <f>B4+B7+B10+B13+B16+B19</f>
        <v>2142870</v>
      </c>
    </row>
    <row r="23" spans="1:2" x14ac:dyDescent="0.25">
      <c r="A23" s="31"/>
      <c r="B23" s="48"/>
    </row>
    <row r="24" spans="1:2" x14ac:dyDescent="0.25">
      <c r="A24" s="53" t="s">
        <v>64</v>
      </c>
      <c r="B24" s="46">
        <v>2470450</v>
      </c>
    </row>
    <row r="25" spans="1:2" x14ac:dyDescent="0.25">
      <c r="A25" s="32" t="s">
        <v>65</v>
      </c>
      <c r="B25" s="46">
        <v>17244666</v>
      </c>
    </row>
    <row r="26" spans="1:2" x14ac:dyDescent="0.25">
      <c r="A26" s="56" t="s">
        <v>66</v>
      </c>
      <c r="B26" s="29">
        <f>SUM(B24:B25)</f>
        <v>19715116</v>
      </c>
    </row>
    <row r="27" spans="1:2" x14ac:dyDescent="0.25">
      <c r="A27" s="31"/>
      <c r="B27" s="32"/>
    </row>
    <row r="28" spans="1:2" ht="60" x14ac:dyDescent="0.25">
      <c r="A28" s="54" t="s">
        <v>67</v>
      </c>
      <c r="B28" s="49">
        <f t="shared" ref="B28" si="0">B21/B26*100</f>
        <v>10.880397558908605</v>
      </c>
    </row>
    <row r="29" spans="1:2" x14ac:dyDescent="0.25">
      <c r="A29" s="55" t="s">
        <v>63</v>
      </c>
      <c r="B29" s="49">
        <f t="shared" ref="B29" si="1">B22/B25*100</f>
        <v>12.426277203629226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Количество СМСП</vt:lpstr>
      <vt:lpstr>Самозанятые</vt:lpstr>
      <vt:lpstr>Число замещенных раб. мест СМСП</vt:lpstr>
      <vt:lpstr>Оборот СМСП</vt:lpstr>
      <vt:lpstr>Налоги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Каменецкий Михаил Владимирович</cp:lastModifiedBy>
  <dcterms:created xsi:type="dcterms:W3CDTF">2021-02-02T01:48:34Z</dcterms:created>
  <dcterms:modified xsi:type="dcterms:W3CDTF">2021-11-30T05:20:04Z</dcterms:modified>
</cp:coreProperties>
</file>